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mc:AlternateContent xmlns:mc="http://schemas.openxmlformats.org/markup-compatibility/2006">
    <mc:Choice Requires="x15">
      <x15ac:absPath xmlns:x15ac="http://schemas.microsoft.com/office/spreadsheetml/2010/11/ac" url="C:\Users\VinayJindal\AppData\Local\Microsoft\Windows\INetCache\Content.Outlook\R07PSBZV\"/>
    </mc:Choice>
  </mc:AlternateContent>
  <xr:revisionPtr revIDLastSave="0" documentId="13_ncr:1_{C03C4899-3C78-48A2-AE7D-1FB11D32C6C9}" xr6:coauthVersionLast="47" xr6:coauthVersionMax="47" xr10:uidLastSave="{00000000-0000-0000-0000-000000000000}"/>
  <bookViews>
    <workbookView xWindow="-110" yWindow="-110" windowWidth="19420" windowHeight="10300" xr2:uid="{00000000-000D-0000-FFFF-FFFF00000000}"/>
  </bookViews>
  <sheets>
    <sheet name="Summary" sheetId="3" r:id="rId1"/>
    <sheet name="LHS" sheetId="1" r:id="rId2"/>
    <sheet name="RHS" sheetId="2" r:id="rId3"/>
  </sheets>
  <definedNames>
    <definedName name="_xlnm._FilterDatabase" localSheetId="1" hidden="1">LHS!$A$4:$V$1052</definedName>
    <definedName name="_xlnm._FilterDatabase" localSheetId="2" hidden="1">RHS!$A$4:$S$983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 i="3" l="1"/>
  <c r="E6" i="3"/>
  <c r="E8" i="3"/>
  <c r="E5" i="3"/>
  <c r="A6" i="3"/>
  <c r="A7" i="3" s="1"/>
  <c r="A8" i="3" s="1"/>
  <c r="R1053" i="1"/>
  <c r="Q982" i="2" l="1"/>
  <c r="W95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6" i="2"/>
  <c r="J980" i="2"/>
  <c r="R951" i="2" l="1"/>
  <c r="Q951" i="2"/>
  <c r="R950" i="2"/>
  <c r="Q950" i="2"/>
  <c r="R949" i="2"/>
  <c r="Q949" i="2"/>
  <c r="R948" i="2"/>
  <c r="Q948" i="2"/>
  <c r="R947" i="2"/>
  <c r="Q947" i="2"/>
  <c r="R946" i="2"/>
  <c r="Q946" i="2"/>
  <c r="R945" i="2"/>
  <c r="Q945" i="2"/>
  <c r="R944" i="2"/>
  <c r="Q944" i="2"/>
  <c r="R943" i="2"/>
  <c r="Q943" i="2"/>
  <c r="R942" i="2"/>
  <c r="Q942" i="2"/>
  <c r="R941" i="2"/>
  <c r="Q941" i="2"/>
  <c r="R940" i="2"/>
  <c r="Q940" i="2"/>
  <c r="R939" i="2"/>
  <c r="Q939" i="2"/>
  <c r="R938" i="2"/>
  <c r="Q938" i="2"/>
  <c r="R937" i="2"/>
  <c r="Q937" i="2"/>
  <c r="R936" i="2"/>
  <c r="Q936" i="2"/>
  <c r="R935" i="2"/>
  <c r="Q935" i="2"/>
  <c r="R934" i="2"/>
  <c r="Q934" i="2"/>
  <c r="R933" i="2"/>
  <c r="Q933" i="2"/>
  <c r="R932" i="2"/>
  <c r="Q932" i="2"/>
  <c r="R931" i="2"/>
  <c r="Q931" i="2"/>
  <c r="R930" i="2"/>
  <c r="Q930" i="2"/>
  <c r="R929" i="2"/>
  <c r="Q929" i="2"/>
  <c r="R928" i="2"/>
  <c r="Q928" i="2"/>
  <c r="R927" i="2"/>
  <c r="Q927" i="2"/>
  <c r="R926" i="2"/>
  <c r="Q926" i="2"/>
  <c r="R925" i="2"/>
  <c r="Q925" i="2"/>
  <c r="R924" i="2"/>
  <c r="Q924" i="2"/>
  <c r="R923" i="2"/>
  <c r="Q923" i="2"/>
  <c r="R922" i="2"/>
  <c r="Q922" i="2"/>
  <c r="R921" i="2"/>
  <c r="Q921" i="2"/>
  <c r="R920" i="2"/>
  <c r="Q920" i="2"/>
  <c r="R919" i="2"/>
  <c r="Q919" i="2"/>
  <c r="R918" i="2"/>
  <c r="Q918" i="2"/>
  <c r="R917" i="2"/>
  <c r="Q917" i="2"/>
  <c r="R916" i="2"/>
  <c r="Q916" i="2"/>
  <c r="R915" i="2"/>
  <c r="Q915" i="2"/>
  <c r="R914" i="2"/>
  <c r="Q914" i="2"/>
  <c r="R913" i="2"/>
  <c r="Q913" i="2"/>
  <c r="R912" i="2"/>
  <c r="Q912" i="2"/>
  <c r="R911" i="2"/>
  <c r="Q911" i="2"/>
  <c r="R910" i="2"/>
  <c r="Q910" i="2"/>
  <c r="R909" i="2"/>
  <c r="Q909" i="2"/>
  <c r="R908" i="2"/>
  <c r="Q908" i="2"/>
  <c r="R907" i="2"/>
  <c r="Q907" i="2"/>
  <c r="R906" i="2"/>
  <c r="Q906" i="2"/>
  <c r="R905" i="2"/>
  <c r="Q905" i="2"/>
  <c r="R904" i="2"/>
  <c r="Q904" i="2"/>
  <c r="R903" i="2"/>
  <c r="Q903" i="2"/>
  <c r="R902" i="2"/>
  <c r="Q902" i="2"/>
  <c r="R901" i="2"/>
  <c r="Q901" i="2"/>
  <c r="R900" i="2"/>
  <c r="Q900" i="2"/>
  <c r="R899" i="2"/>
  <c r="Q899" i="2"/>
  <c r="R898" i="2"/>
  <c r="Q898" i="2"/>
  <c r="R897" i="2"/>
  <c r="Q897" i="2"/>
  <c r="R896" i="2"/>
  <c r="Q896" i="2"/>
  <c r="R895" i="2"/>
  <c r="Q895" i="2"/>
  <c r="R894" i="2"/>
  <c r="Q894" i="2"/>
  <c r="R893" i="2"/>
  <c r="Q893" i="2"/>
  <c r="R892" i="2"/>
  <c r="Q892" i="2"/>
  <c r="R891" i="2"/>
  <c r="Q891" i="2"/>
  <c r="R890" i="2"/>
  <c r="Q890" i="2"/>
  <c r="R889" i="2"/>
  <c r="Q889" i="2"/>
  <c r="R888" i="2"/>
  <c r="Q888" i="2"/>
  <c r="R887" i="2"/>
  <c r="Q887" i="2"/>
  <c r="R886" i="2"/>
  <c r="Q886" i="2"/>
  <c r="R885" i="2"/>
  <c r="Q885" i="2"/>
  <c r="R884" i="2"/>
  <c r="Q884" i="2"/>
  <c r="R883" i="2"/>
  <c r="Q883" i="2"/>
  <c r="R882" i="2"/>
  <c r="Q882" i="2"/>
  <c r="R881" i="2"/>
  <c r="Q881" i="2"/>
  <c r="R880" i="2"/>
  <c r="Q880" i="2"/>
  <c r="R879" i="2"/>
  <c r="Q879" i="2"/>
  <c r="R878" i="2"/>
  <c r="Q878" i="2"/>
  <c r="R877" i="2"/>
  <c r="Q877" i="2"/>
  <c r="R876" i="2"/>
  <c r="Q876" i="2"/>
  <c r="R875" i="2"/>
  <c r="Q875" i="2"/>
  <c r="R874" i="2"/>
  <c r="Q874" i="2"/>
  <c r="R873" i="2"/>
  <c r="Q873" i="2"/>
  <c r="R872" i="2"/>
  <c r="Q872" i="2"/>
  <c r="R871" i="2"/>
  <c r="Q871" i="2"/>
  <c r="R870" i="2"/>
  <c r="Q870" i="2"/>
  <c r="R869" i="2"/>
  <c r="Q869" i="2"/>
  <c r="R868" i="2"/>
  <c r="Q868" i="2"/>
  <c r="R867" i="2"/>
  <c r="Q867" i="2"/>
  <c r="R866" i="2"/>
  <c r="Q866" i="2"/>
  <c r="R865" i="2"/>
  <c r="Q865" i="2"/>
  <c r="R864" i="2"/>
  <c r="Q864" i="2"/>
  <c r="R863" i="2"/>
  <c r="Q863" i="2"/>
  <c r="R862" i="2"/>
  <c r="Q862" i="2"/>
  <c r="R861" i="2"/>
  <c r="Q861" i="2"/>
  <c r="R860" i="2"/>
  <c r="Q860" i="2"/>
  <c r="R859" i="2"/>
  <c r="Q859" i="2"/>
  <c r="R858" i="2"/>
  <c r="Q858" i="2"/>
  <c r="R857" i="2"/>
  <c r="Q857" i="2"/>
  <c r="R856" i="2"/>
  <c r="Q856" i="2"/>
  <c r="R855" i="2"/>
  <c r="Q855" i="2"/>
  <c r="R854" i="2"/>
  <c r="Q854" i="2"/>
  <c r="R853" i="2"/>
  <c r="Q853" i="2"/>
  <c r="R852" i="2"/>
  <c r="Q852" i="2"/>
  <c r="R851" i="2"/>
  <c r="Q851" i="2"/>
  <c r="R850" i="2"/>
  <c r="Q850" i="2"/>
  <c r="R849" i="2"/>
  <c r="Q849" i="2"/>
  <c r="R848" i="2"/>
  <c r="Q848" i="2"/>
  <c r="R847" i="2"/>
  <c r="Q847" i="2"/>
  <c r="R846" i="2"/>
  <c r="Q846" i="2"/>
  <c r="R845" i="2"/>
  <c r="Q845" i="2"/>
  <c r="R844" i="2"/>
  <c r="Q844" i="2"/>
  <c r="R843" i="2"/>
  <c r="Q843" i="2"/>
  <c r="R842" i="2"/>
  <c r="Q842" i="2"/>
  <c r="R841" i="2"/>
  <c r="Q841" i="2"/>
  <c r="R840" i="2"/>
  <c r="Q840" i="2"/>
  <c r="R839" i="2"/>
  <c r="Q839" i="2"/>
  <c r="R838" i="2"/>
  <c r="Q838" i="2"/>
  <c r="R837" i="2"/>
  <c r="Q837" i="2"/>
  <c r="R836" i="2"/>
  <c r="Q836" i="2"/>
  <c r="R835" i="2"/>
  <c r="Q835" i="2"/>
  <c r="R834" i="2"/>
  <c r="Q834" i="2"/>
  <c r="R833" i="2"/>
  <c r="Q833" i="2"/>
  <c r="R832" i="2"/>
  <c r="Q832" i="2"/>
  <c r="R831" i="2"/>
  <c r="Q831" i="2"/>
  <c r="R830" i="2"/>
  <c r="Q830" i="2"/>
  <c r="R829" i="2"/>
  <c r="Q829" i="2"/>
  <c r="R828" i="2"/>
  <c r="Q828" i="2"/>
  <c r="R827" i="2"/>
  <c r="Q827" i="2"/>
  <c r="R826" i="2"/>
  <c r="Q826" i="2"/>
  <c r="R825" i="2"/>
  <c r="Q825" i="2"/>
  <c r="R824" i="2"/>
  <c r="Q824" i="2"/>
  <c r="R823" i="2"/>
  <c r="Q823" i="2"/>
  <c r="R822" i="2"/>
  <c r="Q822" i="2"/>
  <c r="R821" i="2"/>
  <c r="Q821" i="2"/>
  <c r="R820" i="2"/>
  <c r="Q820" i="2"/>
  <c r="R819" i="2"/>
  <c r="Q819" i="2"/>
  <c r="R818" i="2"/>
  <c r="Q818" i="2"/>
  <c r="R817" i="2"/>
  <c r="Q817" i="2"/>
  <c r="R816" i="2"/>
  <c r="Q816" i="2"/>
  <c r="R815" i="2"/>
  <c r="Q815" i="2"/>
  <c r="R814" i="2"/>
  <c r="Q814" i="2"/>
  <c r="R813" i="2"/>
  <c r="Q813" i="2"/>
  <c r="R812" i="2"/>
  <c r="Q812" i="2"/>
  <c r="R811" i="2"/>
  <c r="Q811" i="2"/>
  <c r="R810" i="2"/>
  <c r="Q810" i="2"/>
  <c r="R809" i="2"/>
  <c r="Q809" i="2"/>
  <c r="R808" i="2"/>
  <c r="Q808" i="2"/>
  <c r="R807" i="2"/>
  <c r="Q807" i="2"/>
  <c r="R806" i="2"/>
  <c r="Q806" i="2"/>
  <c r="R805" i="2"/>
  <c r="Q805" i="2"/>
  <c r="R804" i="2"/>
  <c r="Q804" i="2"/>
  <c r="R803" i="2"/>
  <c r="Q803" i="2"/>
  <c r="R802" i="2"/>
  <c r="Q802" i="2"/>
  <c r="R801" i="2"/>
  <c r="Q801" i="2"/>
  <c r="R800" i="2"/>
  <c r="Q800" i="2"/>
  <c r="R799" i="2"/>
  <c r="Q799" i="2"/>
  <c r="R798" i="2"/>
  <c r="Q798" i="2"/>
  <c r="R797" i="2"/>
  <c r="Q797" i="2"/>
  <c r="R796" i="2"/>
  <c r="Q796" i="2"/>
  <c r="R795" i="2"/>
  <c r="Q795" i="2"/>
  <c r="R794" i="2"/>
  <c r="Q794" i="2"/>
  <c r="R793" i="2"/>
  <c r="Q793" i="2"/>
  <c r="R792" i="2"/>
  <c r="Q792" i="2"/>
  <c r="R791" i="2"/>
  <c r="Q791" i="2"/>
  <c r="R790" i="2"/>
  <c r="Q790" i="2"/>
  <c r="R789" i="2"/>
  <c r="Q789" i="2"/>
  <c r="R788" i="2"/>
  <c r="Q788" i="2"/>
  <c r="R787" i="2"/>
  <c r="Q787" i="2"/>
  <c r="R786" i="2"/>
  <c r="Q786" i="2"/>
  <c r="R785" i="2"/>
  <c r="Q785" i="2"/>
  <c r="R784" i="2"/>
  <c r="Q784" i="2"/>
  <c r="R783" i="2"/>
  <c r="Q783" i="2"/>
  <c r="R782" i="2"/>
  <c r="Q782" i="2"/>
  <c r="R781" i="2"/>
  <c r="Q781" i="2"/>
  <c r="R780" i="2"/>
  <c r="Q780" i="2"/>
  <c r="R779" i="2"/>
  <c r="Q779" i="2"/>
  <c r="R778" i="2"/>
  <c r="Q778" i="2"/>
  <c r="R777" i="2"/>
  <c r="Q777" i="2"/>
  <c r="R776" i="2"/>
  <c r="Q776" i="2"/>
  <c r="R775" i="2"/>
  <c r="Q775" i="2"/>
  <c r="R774" i="2"/>
  <c r="Q774" i="2"/>
  <c r="R773" i="2"/>
  <c r="Q773" i="2"/>
  <c r="R772" i="2"/>
  <c r="Q772" i="2"/>
  <c r="R771" i="2"/>
  <c r="Q771" i="2"/>
  <c r="R770" i="2"/>
  <c r="Q770" i="2"/>
  <c r="R769" i="2"/>
  <c r="Q769" i="2"/>
  <c r="R768" i="2"/>
  <c r="Q768" i="2"/>
  <c r="R767" i="2"/>
  <c r="Q767" i="2"/>
  <c r="R766" i="2"/>
  <c r="Q766" i="2"/>
  <c r="R765" i="2"/>
  <c r="Q765" i="2"/>
  <c r="R764" i="2"/>
  <c r="Q764" i="2"/>
  <c r="R763" i="2"/>
  <c r="Q763" i="2"/>
  <c r="R762" i="2"/>
  <c r="Q762" i="2"/>
  <c r="R761" i="2"/>
  <c r="Q761" i="2"/>
  <c r="R760" i="2"/>
  <c r="Q760" i="2"/>
  <c r="R759" i="2"/>
  <c r="Q759" i="2"/>
  <c r="R758" i="2"/>
  <c r="Q758" i="2"/>
  <c r="R757" i="2"/>
  <c r="Q757" i="2"/>
  <c r="R756" i="2"/>
  <c r="Q756" i="2"/>
  <c r="R755" i="2"/>
  <c r="Q755" i="2"/>
  <c r="R754" i="2"/>
  <c r="Q754" i="2"/>
  <c r="R753" i="2"/>
  <c r="Q753" i="2"/>
  <c r="R752" i="2"/>
  <c r="Q752" i="2"/>
  <c r="R751" i="2"/>
  <c r="Q751" i="2"/>
  <c r="R750" i="2"/>
  <c r="Q750" i="2"/>
  <c r="R749" i="2"/>
  <c r="Q749" i="2"/>
  <c r="R748" i="2"/>
  <c r="Q748" i="2"/>
  <c r="R747" i="2"/>
  <c r="Q747" i="2"/>
  <c r="R746" i="2"/>
  <c r="Q746" i="2"/>
  <c r="R745" i="2"/>
  <c r="Q745" i="2"/>
  <c r="R744" i="2"/>
  <c r="Q744" i="2"/>
  <c r="R743" i="2"/>
  <c r="Q743" i="2"/>
  <c r="R742" i="2"/>
  <c r="Q742" i="2"/>
  <c r="R741" i="2"/>
  <c r="Q741" i="2"/>
  <c r="R740" i="2"/>
  <c r="Q740" i="2"/>
  <c r="R739" i="2"/>
  <c r="Q739" i="2"/>
  <c r="R635" i="2"/>
  <c r="Q635" i="2"/>
  <c r="R634" i="2"/>
  <c r="Q634" i="2"/>
  <c r="R633" i="2"/>
  <c r="Q633" i="2"/>
  <c r="R632" i="2"/>
  <c r="Q632" i="2"/>
  <c r="R631" i="2"/>
  <c r="Q631" i="2"/>
  <c r="R630" i="2"/>
  <c r="Q630" i="2"/>
  <c r="R629" i="2"/>
  <c r="Q629" i="2"/>
  <c r="R628" i="2"/>
  <c r="Q628" i="2"/>
  <c r="R627" i="2"/>
  <c r="Q627" i="2"/>
  <c r="R626" i="2"/>
  <c r="Q626" i="2"/>
  <c r="R625" i="2"/>
  <c r="Q625" i="2"/>
  <c r="R624" i="2"/>
  <c r="Q624" i="2"/>
  <c r="R623" i="2"/>
  <c r="Q623" i="2"/>
  <c r="R622" i="2"/>
  <c r="Q622" i="2"/>
  <c r="R621" i="2"/>
  <c r="Q621" i="2"/>
  <c r="R620" i="2"/>
  <c r="Q620" i="2"/>
  <c r="R619" i="2"/>
  <c r="Q619" i="2"/>
  <c r="R618" i="2"/>
  <c r="Q618" i="2"/>
  <c r="R617" i="2"/>
  <c r="Q617" i="2"/>
  <c r="R616" i="2"/>
  <c r="Q616" i="2"/>
  <c r="R615" i="2"/>
  <c r="Q615" i="2"/>
  <c r="R614" i="2"/>
  <c r="Q614" i="2"/>
  <c r="R613" i="2"/>
  <c r="Q613" i="2"/>
  <c r="R612" i="2"/>
  <c r="Q612" i="2"/>
  <c r="R611" i="2"/>
  <c r="Q611" i="2"/>
  <c r="R610" i="2"/>
  <c r="Q610" i="2"/>
  <c r="R609" i="2"/>
  <c r="Q609" i="2"/>
  <c r="R608" i="2"/>
  <c r="Q608" i="2"/>
  <c r="R607" i="2"/>
  <c r="Q607" i="2"/>
  <c r="R606" i="2"/>
  <c r="Q606" i="2"/>
  <c r="R605" i="2"/>
  <c r="Q605" i="2"/>
  <c r="R604" i="2"/>
  <c r="Q604" i="2"/>
  <c r="R603" i="2"/>
  <c r="Q603" i="2"/>
  <c r="R602" i="2"/>
  <c r="Q602" i="2"/>
  <c r="R601" i="2"/>
  <c r="Q601" i="2"/>
  <c r="R600" i="2"/>
  <c r="Q600" i="2"/>
  <c r="R599" i="2"/>
  <c r="Q599" i="2"/>
  <c r="R598" i="2"/>
  <c r="Q598" i="2"/>
  <c r="R597" i="2"/>
  <c r="Q597" i="2"/>
  <c r="R596" i="2"/>
  <c r="Q596" i="2"/>
  <c r="R595" i="2"/>
  <c r="Q595" i="2"/>
  <c r="R594" i="2"/>
  <c r="Q594" i="2"/>
  <c r="R593" i="2"/>
  <c r="Q593" i="2"/>
  <c r="R592" i="2"/>
  <c r="Q592" i="2"/>
  <c r="R591" i="2"/>
  <c r="Q591" i="2"/>
  <c r="R590" i="2"/>
  <c r="Q590" i="2"/>
  <c r="R589" i="2"/>
  <c r="Q589" i="2"/>
  <c r="R588" i="2"/>
  <c r="Q588" i="2"/>
  <c r="R587" i="2"/>
  <c r="Q587" i="2"/>
  <c r="R586" i="2"/>
  <c r="Q586" i="2"/>
  <c r="R585" i="2"/>
  <c r="Q585" i="2"/>
  <c r="R584" i="2"/>
  <c r="Q584" i="2"/>
  <c r="R583" i="2"/>
  <c r="Q583" i="2"/>
  <c r="R582" i="2"/>
  <c r="Q582" i="2"/>
  <c r="R581" i="2"/>
  <c r="Q581" i="2"/>
  <c r="R580" i="2"/>
  <c r="Q580" i="2"/>
  <c r="R579" i="2"/>
  <c r="Q579" i="2"/>
  <c r="R578" i="2"/>
  <c r="Q578" i="2"/>
  <c r="R577" i="2"/>
  <c r="Q577" i="2"/>
  <c r="R576" i="2"/>
  <c r="Q576" i="2"/>
  <c r="R575" i="2"/>
  <c r="Q575" i="2"/>
  <c r="R574" i="2"/>
  <c r="Q574" i="2"/>
  <c r="R573" i="2"/>
  <c r="Q573" i="2"/>
  <c r="R572" i="2"/>
  <c r="Q572" i="2"/>
  <c r="R571" i="2"/>
  <c r="Q571" i="2"/>
  <c r="R570" i="2"/>
  <c r="Q570" i="2"/>
  <c r="R569" i="2"/>
  <c r="Q569" i="2"/>
  <c r="R568" i="2"/>
  <c r="Q568" i="2"/>
  <c r="R567" i="2"/>
  <c r="Q567" i="2"/>
  <c r="R566" i="2"/>
  <c r="Q566" i="2"/>
  <c r="R565" i="2"/>
  <c r="Q565" i="2"/>
  <c r="R564" i="2"/>
  <c r="Q564" i="2"/>
  <c r="R563" i="2"/>
  <c r="Q563" i="2"/>
  <c r="R562" i="2"/>
  <c r="Q562" i="2"/>
  <c r="R561" i="2"/>
  <c r="Q561" i="2"/>
  <c r="R560" i="2"/>
  <c r="Q560" i="2"/>
  <c r="R559" i="2"/>
  <c r="Q559" i="2"/>
  <c r="R558" i="2"/>
  <c r="Q558" i="2"/>
  <c r="R557" i="2"/>
  <c r="Q557" i="2"/>
  <c r="R556" i="2"/>
  <c r="Q556" i="2"/>
  <c r="R555" i="2"/>
  <c r="Q555" i="2"/>
  <c r="R554" i="2"/>
  <c r="Q554" i="2"/>
  <c r="R553" i="2"/>
  <c r="Q553" i="2"/>
  <c r="R552" i="2"/>
  <c r="Q552" i="2"/>
  <c r="R551" i="2"/>
  <c r="Q551" i="2"/>
  <c r="R550" i="2"/>
  <c r="Q550" i="2"/>
  <c r="R549" i="2"/>
  <c r="Q549" i="2"/>
  <c r="R548" i="2"/>
  <c r="Q548" i="2"/>
  <c r="R547" i="2"/>
  <c r="Q547" i="2"/>
  <c r="R546" i="2"/>
  <c r="Q546" i="2"/>
  <c r="R545" i="2"/>
  <c r="Q545" i="2"/>
  <c r="R544" i="2"/>
  <c r="Q544" i="2"/>
  <c r="R543" i="2"/>
  <c r="Q543" i="2"/>
  <c r="R542" i="2"/>
  <c r="Q542" i="2"/>
  <c r="R541" i="2"/>
  <c r="Q541" i="2"/>
  <c r="R540" i="2"/>
  <c r="Q540" i="2"/>
  <c r="R539" i="2"/>
  <c r="Q539" i="2"/>
  <c r="R538" i="2"/>
  <c r="Q538" i="2"/>
  <c r="R537" i="2"/>
  <c r="Q537" i="2"/>
  <c r="R536" i="2"/>
  <c r="Q536" i="2"/>
  <c r="R535" i="2"/>
  <c r="Q535" i="2"/>
  <c r="R534" i="2"/>
  <c r="Q534" i="2"/>
  <c r="R533" i="2"/>
  <c r="Q533" i="2"/>
  <c r="R532" i="2"/>
  <c r="Q532" i="2"/>
  <c r="R531" i="2"/>
  <c r="Q531" i="2"/>
  <c r="R530" i="2"/>
  <c r="Q530" i="2"/>
  <c r="R529" i="2"/>
  <c r="Q529" i="2"/>
  <c r="R528" i="2"/>
  <c r="Q528" i="2"/>
  <c r="R527" i="2"/>
  <c r="Q527" i="2"/>
  <c r="R526" i="2"/>
  <c r="Q526" i="2"/>
  <c r="R525" i="2"/>
  <c r="Q525" i="2"/>
  <c r="R524" i="2"/>
  <c r="Q524" i="2"/>
  <c r="R523" i="2"/>
  <c r="Q523" i="2"/>
  <c r="R522" i="2"/>
  <c r="Q522" i="2"/>
  <c r="R521" i="2"/>
  <c r="Q521" i="2"/>
  <c r="R520" i="2"/>
  <c r="Q520" i="2"/>
  <c r="R519" i="2"/>
  <c r="Q519" i="2"/>
  <c r="R518" i="2"/>
  <c r="Q518" i="2"/>
  <c r="R517" i="2"/>
  <c r="Q517" i="2"/>
  <c r="R516" i="2"/>
  <c r="Q516" i="2"/>
  <c r="R515" i="2"/>
  <c r="Q515" i="2"/>
  <c r="R514" i="2"/>
  <c r="Q514" i="2"/>
  <c r="R513" i="2"/>
  <c r="Q513" i="2"/>
  <c r="R512" i="2"/>
  <c r="Q512" i="2"/>
  <c r="R511" i="2"/>
  <c r="Q511" i="2"/>
  <c r="R510" i="2"/>
  <c r="Q510" i="2"/>
  <c r="R509" i="2"/>
  <c r="Q509" i="2"/>
  <c r="R508" i="2"/>
  <c r="Q508" i="2"/>
  <c r="R507" i="2"/>
  <c r="Q507" i="2"/>
  <c r="R506" i="2"/>
  <c r="Q506" i="2"/>
  <c r="R505" i="2"/>
  <c r="Q505" i="2"/>
  <c r="R504" i="2"/>
  <c r="Q504" i="2"/>
  <c r="R503" i="2"/>
  <c r="Q503" i="2"/>
  <c r="R502" i="2"/>
  <c r="Q502" i="2"/>
  <c r="R501" i="2"/>
  <c r="Q501" i="2"/>
  <c r="R500" i="2"/>
  <c r="Q500" i="2"/>
  <c r="R499" i="2"/>
  <c r="Q499" i="2"/>
  <c r="R498" i="2"/>
  <c r="Q498" i="2"/>
  <c r="R497" i="2"/>
  <c r="Q497" i="2"/>
  <c r="R482" i="2"/>
  <c r="Q482" i="2"/>
  <c r="R481" i="2"/>
  <c r="Q481" i="2"/>
  <c r="R480" i="2"/>
  <c r="Q480" i="2"/>
  <c r="R479" i="2"/>
  <c r="Q479" i="2"/>
  <c r="R478" i="2"/>
  <c r="Q478" i="2"/>
  <c r="R477" i="2"/>
  <c r="Q477" i="2"/>
  <c r="R476" i="2"/>
  <c r="Q476" i="2"/>
  <c r="R475" i="2"/>
  <c r="Q475" i="2"/>
  <c r="R474" i="2"/>
  <c r="Q474" i="2"/>
  <c r="R473" i="2"/>
  <c r="Q473" i="2"/>
  <c r="R472" i="2"/>
  <c r="Q472" i="2"/>
  <c r="R471" i="2"/>
  <c r="Q471" i="2"/>
  <c r="R470" i="2"/>
  <c r="Q470" i="2"/>
  <c r="R469" i="2"/>
  <c r="Q469" i="2"/>
  <c r="R468" i="2"/>
  <c r="Q468" i="2"/>
  <c r="R467" i="2"/>
  <c r="Q467" i="2"/>
  <c r="R466" i="2"/>
  <c r="Q466" i="2"/>
  <c r="R465" i="2"/>
  <c r="Q465" i="2"/>
  <c r="R464" i="2"/>
  <c r="Q464" i="2"/>
  <c r="R463" i="2"/>
  <c r="Q463" i="2"/>
  <c r="R462" i="2"/>
  <c r="Q462" i="2"/>
  <c r="R461" i="2"/>
  <c r="Q461" i="2"/>
  <c r="R460" i="2"/>
  <c r="Q460" i="2"/>
  <c r="R459" i="2"/>
  <c r="Q459" i="2"/>
  <c r="R458" i="2"/>
  <c r="Q458" i="2"/>
  <c r="R457" i="2"/>
  <c r="Q457" i="2"/>
  <c r="R456" i="2"/>
  <c r="Q456" i="2"/>
  <c r="R455" i="2"/>
  <c r="Q455" i="2"/>
  <c r="R454" i="2"/>
  <c r="Q454" i="2"/>
  <c r="R453" i="2"/>
  <c r="Q453" i="2"/>
  <c r="R452" i="2"/>
  <c r="Q452" i="2"/>
  <c r="R451" i="2"/>
  <c r="Q451" i="2"/>
  <c r="R450" i="2"/>
  <c r="Q450" i="2"/>
  <c r="R449" i="2"/>
  <c r="Q449" i="2"/>
  <c r="R448" i="2"/>
  <c r="Q448" i="2"/>
  <c r="R447" i="2"/>
  <c r="Q447" i="2"/>
  <c r="R446" i="2"/>
  <c r="Q446" i="2"/>
  <c r="R445" i="2"/>
  <c r="Q445" i="2"/>
  <c r="R444" i="2"/>
  <c r="Q444" i="2"/>
  <c r="R443" i="2"/>
  <c r="Q443" i="2"/>
  <c r="R442" i="2"/>
  <c r="Q442" i="2"/>
  <c r="R441" i="2"/>
  <c r="Q441" i="2"/>
  <c r="R440" i="2"/>
  <c r="Q440" i="2"/>
  <c r="R439" i="2"/>
  <c r="Q439" i="2"/>
  <c r="R438" i="2"/>
  <c r="Q438" i="2"/>
  <c r="R437" i="2"/>
  <c r="Q437" i="2"/>
  <c r="R436" i="2"/>
  <c r="Q436" i="2"/>
  <c r="R435" i="2"/>
  <c r="Q435" i="2"/>
  <c r="R434" i="2"/>
  <c r="Q434" i="2"/>
  <c r="R433" i="2"/>
  <c r="Q433" i="2"/>
  <c r="R432" i="2"/>
  <c r="Q432" i="2"/>
  <c r="R431" i="2"/>
  <c r="Q431" i="2"/>
  <c r="R430" i="2"/>
  <c r="Q430" i="2"/>
  <c r="R429" i="2"/>
  <c r="Q429" i="2"/>
  <c r="R428" i="2"/>
  <c r="Q428" i="2"/>
  <c r="R427" i="2"/>
  <c r="Q427" i="2"/>
  <c r="R426" i="2"/>
  <c r="Q426" i="2"/>
  <c r="R425" i="2"/>
  <c r="Q425" i="2"/>
  <c r="R424" i="2"/>
  <c r="Q424" i="2"/>
  <c r="R423" i="2"/>
  <c r="Q423" i="2"/>
  <c r="R422" i="2"/>
  <c r="Q422" i="2"/>
  <c r="R421" i="2"/>
  <c r="Q421" i="2"/>
  <c r="R420" i="2"/>
  <c r="Q420" i="2"/>
  <c r="R419" i="2"/>
  <c r="Q419" i="2"/>
  <c r="R418" i="2"/>
  <c r="Q418" i="2"/>
  <c r="R417" i="2"/>
  <c r="Q417" i="2"/>
  <c r="R416" i="2"/>
  <c r="Q416" i="2"/>
  <c r="R415" i="2"/>
  <c r="Q415" i="2"/>
  <c r="R414" i="2"/>
  <c r="Q414" i="2"/>
  <c r="R413" i="2"/>
  <c r="Q413" i="2"/>
  <c r="R412" i="2"/>
  <c r="Q412" i="2"/>
  <c r="R411" i="2"/>
  <c r="Q411" i="2"/>
  <c r="R410" i="2"/>
  <c r="Q410" i="2"/>
  <c r="R409" i="2"/>
  <c r="Q409" i="2"/>
  <c r="R408" i="2"/>
  <c r="Q408" i="2"/>
  <c r="R407" i="2"/>
  <c r="Q407" i="2"/>
  <c r="R406" i="2"/>
  <c r="Q406" i="2"/>
  <c r="R405" i="2"/>
  <c r="Q405" i="2"/>
  <c r="R404" i="2"/>
  <c r="Q404" i="2"/>
  <c r="R403" i="2"/>
  <c r="Q403" i="2"/>
  <c r="R402" i="2"/>
  <c r="Q402" i="2"/>
  <c r="R401" i="2"/>
  <c r="Q401" i="2"/>
  <c r="R400" i="2"/>
  <c r="Q400" i="2"/>
  <c r="R399" i="2"/>
  <c r="Q399" i="2"/>
  <c r="R398" i="2"/>
  <c r="Q398" i="2"/>
  <c r="R397" i="2"/>
  <c r="Q397" i="2"/>
  <c r="R396" i="2"/>
  <c r="Q396" i="2"/>
  <c r="R395" i="2"/>
  <c r="Q395" i="2"/>
  <c r="R394" i="2"/>
  <c r="Q394" i="2"/>
  <c r="R393" i="2"/>
  <c r="Q393" i="2"/>
  <c r="R392" i="2"/>
  <c r="Q392" i="2"/>
  <c r="R391" i="2"/>
  <c r="Q391" i="2"/>
  <c r="R390" i="2"/>
  <c r="Q390" i="2"/>
  <c r="R389" i="2"/>
  <c r="Q389" i="2"/>
  <c r="R388" i="2"/>
  <c r="Q388" i="2"/>
  <c r="R387" i="2"/>
  <c r="Q387" i="2"/>
  <c r="R386" i="2"/>
  <c r="Q386" i="2"/>
  <c r="R385" i="2"/>
  <c r="Q385" i="2"/>
  <c r="R384" i="2"/>
  <c r="Q384" i="2"/>
  <c r="R383" i="2"/>
  <c r="Q383" i="2"/>
  <c r="R382" i="2"/>
  <c r="Q382" i="2"/>
  <c r="R381" i="2"/>
  <c r="Q381" i="2"/>
  <c r="R380" i="2"/>
  <c r="Q380" i="2"/>
  <c r="R379" i="2"/>
  <c r="Q379" i="2"/>
  <c r="R378" i="2"/>
  <c r="Q378" i="2"/>
  <c r="R377" i="2"/>
  <c r="Q377" i="2"/>
  <c r="R376" i="2"/>
  <c r="Q376" i="2"/>
  <c r="R375" i="2"/>
  <c r="Q375" i="2"/>
  <c r="R374" i="2"/>
  <c r="Q374" i="2"/>
  <c r="R373" i="2"/>
  <c r="Q373" i="2"/>
  <c r="R372" i="2"/>
  <c r="Q372" i="2"/>
  <c r="R371" i="2"/>
  <c r="Q371" i="2"/>
  <c r="R370" i="2"/>
  <c r="Q370" i="2"/>
  <c r="R369" i="2"/>
  <c r="Q369" i="2"/>
  <c r="R368" i="2"/>
  <c r="Q368" i="2"/>
  <c r="R367" i="2"/>
  <c r="Q367" i="2"/>
  <c r="R366" i="2"/>
  <c r="Q366" i="2"/>
  <c r="R365" i="2"/>
  <c r="Q365" i="2"/>
  <c r="R364" i="2"/>
  <c r="Q364" i="2"/>
  <c r="R363" i="2"/>
  <c r="Q363" i="2"/>
  <c r="R362" i="2"/>
  <c r="Q362" i="2"/>
  <c r="R361" i="2"/>
  <c r="Q361" i="2"/>
  <c r="R360" i="2"/>
  <c r="Q360" i="2"/>
  <c r="R359" i="2"/>
  <c r="Q359" i="2"/>
  <c r="R358" i="2"/>
  <c r="Q358" i="2"/>
  <c r="R357" i="2"/>
  <c r="Q357" i="2"/>
  <c r="R356" i="2"/>
  <c r="Q356" i="2"/>
  <c r="R355" i="2"/>
  <c r="Q355" i="2"/>
  <c r="R354" i="2"/>
  <c r="Q354" i="2"/>
  <c r="R353" i="2"/>
  <c r="Q353" i="2"/>
  <c r="R352" i="2"/>
  <c r="Q352" i="2"/>
  <c r="R351" i="2"/>
  <c r="Q351" i="2"/>
  <c r="R350" i="2"/>
  <c r="Q350" i="2"/>
  <c r="R349" i="2"/>
  <c r="Q349" i="2"/>
  <c r="R348" i="2"/>
  <c r="Q348" i="2"/>
  <c r="R347" i="2"/>
  <c r="Q347" i="2"/>
  <c r="R346" i="2"/>
  <c r="Q346" i="2"/>
  <c r="R345" i="2"/>
  <c r="Q345" i="2"/>
  <c r="R344" i="2"/>
  <c r="Q344" i="2"/>
  <c r="R343" i="2"/>
  <c r="Q343" i="2"/>
  <c r="R342" i="2"/>
  <c r="Q342" i="2"/>
  <c r="R195" i="2"/>
  <c r="Q195" i="2"/>
  <c r="R194" i="2"/>
  <c r="Q194" i="2"/>
  <c r="R193" i="2"/>
  <c r="Q193" i="2"/>
  <c r="R192" i="2"/>
  <c r="Q192" i="2"/>
  <c r="R191" i="2"/>
  <c r="Q191" i="2"/>
  <c r="R190" i="2"/>
  <c r="Q190" i="2"/>
  <c r="R189" i="2"/>
  <c r="Q189" i="2"/>
  <c r="R188" i="2"/>
  <c r="Q188" i="2"/>
  <c r="R187" i="2"/>
  <c r="Q187" i="2"/>
  <c r="R186" i="2"/>
  <c r="Q186" i="2"/>
  <c r="R185" i="2"/>
  <c r="Q185" i="2"/>
  <c r="R184" i="2"/>
  <c r="Q184" i="2"/>
  <c r="R183" i="2"/>
  <c r="Q183" i="2"/>
  <c r="R182" i="2"/>
  <c r="Q182" i="2"/>
  <c r="R181" i="2"/>
  <c r="Q181" i="2"/>
  <c r="R180" i="2"/>
  <c r="Q180" i="2"/>
  <c r="R179" i="2"/>
  <c r="Q179" i="2"/>
  <c r="R178" i="2"/>
  <c r="Q178" i="2"/>
  <c r="R177" i="2"/>
  <c r="Q177" i="2"/>
  <c r="R176" i="2"/>
  <c r="Q176" i="2"/>
  <c r="R175" i="2"/>
  <c r="Q175" i="2"/>
  <c r="R174" i="2"/>
  <c r="Q174" i="2"/>
  <c r="R173" i="2"/>
  <c r="Q173" i="2"/>
  <c r="R172" i="2"/>
  <c r="Q172" i="2"/>
  <c r="R171" i="2"/>
  <c r="Q171" i="2"/>
  <c r="R170" i="2"/>
  <c r="Q170" i="2"/>
  <c r="R169" i="2"/>
  <c r="Q169" i="2"/>
  <c r="R168" i="2"/>
  <c r="Q168" i="2"/>
  <c r="R167" i="2"/>
  <c r="Q167" i="2"/>
  <c r="R166" i="2"/>
  <c r="Q166" i="2"/>
  <c r="R165" i="2"/>
  <c r="Q165" i="2"/>
  <c r="R164" i="2"/>
  <c r="Q164" i="2"/>
  <c r="R163" i="2"/>
  <c r="Q163" i="2"/>
  <c r="R162" i="2"/>
  <c r="Q162" i="2"/>
  <c r="R161" i="2"/>
  <c r="Q161" i="2"/>
  <c r="R160" i="2"/>
  <c r="Q160" i="2"/>
  <c r="R159" i="2"/>
  <c r="Q159" i="2"/>
  <c r="R158" i="2"/>
  <c r="Q158" i="2"/>
  <c r="R157" i="2"/>
  <c r="Q157" i="2"/>
  <c r="R156" i="2"/>
  <c r="Q156" i="2"/>
  <c r="R100" i="2"/>
  <c r="Q100" i="2"/>
  <c r="R99" i="2"/>
  <c r="Q99" i="2"/>
  <c r="R98" i="2"/>
  <c r="Q98" i="2"/>
  <c r="R97" i="2"/>
  <c r="Q97" i="2"/>
  <c r="R96" i="2"/>
  <c r="Q96" i="2"/>
  <c r="R95" i="2"/>
  <c r="Q95" i="2"/>
  <c r="R94" i="2"/>
  <c r="Q94" i="2"/>
  <c r="R93" i="2"/>
  <c r="Q93" i="2"/>
  <c r="R92" i="2"/>
  <c r="Q92" i="2"/>
  <c r="R91" i="2"/>
  <c r="Q91" i="2"/>
  <c r="R90" i="2"/>
  <c r="Q90" i="2"/>
  <c r="R89" i="2"/>
  <c r="Q89" i="2"/>
  <c r="R88" i="2"/>
  <c r="Q88" i="2"/>
  <c r="R87" i="2"/>
  <c r="Q87" i="2"/>
  <c r="R86" i="2"/>
  <c r="Q86" i="2"/>
  <c r="R979" i="2"/>
  <c r="Q979" i="2"/>
  <c r="R978" i="2"/>
  <c r="Q978" i="2"/>
  <c r="R977" i="2"/>
  <c r="Q977" i="2"/>
  <c r="R976" i="2"/>
  <c r="Q976" i="2"/>
  <c r="R975" i="2"/>
  <c r="Q975" i="2"/>
  <c r="R974" i="2"/>
  <c r="Q974" i="2"/>
  <c r="R973" i="2"/>
  <c r="Q973" i="2"/>
  <c r="R972" i="2"/>
  <c r="Q972" i="2"/>
  <c r="R971" i="2"/>
  <c r="Q971" i="2"/>
  <c r="R970" i="2"/>
  <c r="Q970" i="2"/>
  <c r="R969" i="2"/>
  <c r="Q969" i="2"/>
  <c r="R968" i="2"/>
  <c r="Q968" i="2"/>
  <c r="R967" i="2"/>
  <c r="Q967" i="2"/>
  <c r="R966" i="2"/>
  <c r="Q966" i="2"/>
  <c r="R965" i="2"/>
  <c r="Q965" i="2"/>
  <c r="R964" i="2"/>
  <c r="Q964" i="2"/>
  <c r="R963" i="2"/>
  <c r="Q963" i="2"/>
  <c r="R962" i="2"/>
  <c r="Q962" i="2"/>
  <c r="R961" i="2"/>
  <c r="Q961" i="2"/>
  <c r="R960" i="2"/>
  <c r="Q960" i="2"/>
  <c r="R959" i="2"/>
  <c r="Q959" i="2"/>
  <c r="R958" i="2"/>
  <c r="Q958" i="2"/>
  <c r="R957" i="2"/>
  <c r="Q957" i="2"/>
  <c r="R956" i="2"/>
  <c r="Q956" i="2"/>
  <c r="R955" i="2"/>
  <c r="Q955" i="2"/>
  <c r="R954" i="2"/>
  <c r="Q954" i="2"/>
  <c r="R953" i="2"/>
  <c r="Q953" i="2"/>
  <c r="R952" i="2"/>
  <c r="Q952" i="2"/>
  <c r="R738" i="2"/>
  <c r="Q738" i="2"/>
  <c r="R737" i="2"/>
  <c r="Q737" i="2"/>
  <c r="R736" i="2"/>
  <c r="Q736" i="2"/>
  <c r="R735" i="2"/>
  <c r="Q735" i="2"/>
  <c r="R734" i="2"/>
  <c r="Q734" i="2"/>
  <c r="R733" i="2"/>
  <c r="Q733" i="2"/>
  <c r="R732" i="2"/>
  <c r="Q732" i="2"/>
  <c r="R731" i="2"/>
  <c r="Q731" i="2"/>
  <c r="R730" i="2"/>
  <c r="Q730" i="2"/>
  <c r="R729" i="2"/>
  <c r="Q729" i="2"/>
  <c r="R728" i="2"/>
  <c r="Q728" i="2"/>
  <c r="R727" i="2"/>
  <c r="Q727" i="2"/>
  <c r="R726" i="2"/>
  <c r="Q726" i="2"/>
  <c r="R725" i="2"/>
  <c r="Q725" i="2"/>
  <c r="R724" i="2"/>
  <c r="Q724" i="2"/>
  <c r="R723" i="2"/>
  <c r="Q723" i="2"/>
  <c r="R722" i="2"/>
  <c r="Q722" i="2"/>
  <c r="R721" i="2"/>
  <c r="Q721" i="2"/>
  <c r="R720" i="2"/>
  <c r="Q720" i="2"/>
  <c r="R719" i="2"/>
  <c r="Q719" i="2"/>
  <c r="R718" i="2"/>
  <c r="Q718" i="2"/>
  <c r="R717" i="2"/>
  <c r="Q717" i="2"/>
  <c r="R716" i="2"/>
  <c r="Q716" i="2"/>
  <c r="R715" i="2"/>
  <c r="Q715" i="2"/>
  <c r="R714" i="2"/>
  <c r="Q714" i="2"/>
  <c r="R713" i="2"/>
  <c r="Q713" i="2"/>
  <c r="R712" i="2"/>
  <c r="Q712" i="2"/>
  <c r="R711" i="2"/>
  <c r="Q711" i="2"/>
  <c r="R710" i="2"/>
  <c r="Q710" i="2"/>
  <c r="R709" i="2"/>
  <c r="Q709" i="2"/>
  <c r="R708" i="2"/>
  <c r="Q708" i="2"/>
  <c r="R707" i="2"/>
  <c r="Q707" i="2"/>
  <c r="R706" i="2"/>
  <c r="Q706" i="2"/>
  <c r="R705" i="2"/>
  <c r="Q705" i="2"/>
  <c r="R704" i="2"/>
  <c r="Q704" i="2"/>
  <c r="R703" i="2"/>
  <c r="Q703" i="2"/>
  <c r="R702" i="2"/>
  <c r="Q702" i="2"/>
  <c r="R701" i="2"/>
  <c r="Q701" i="2"/>
  <c r="R700" i="2"/>
  <c r="Q700" i="2"/>
  <c r="R699" i="2"/>
  <c r="Q699" i="2"/>
  <c r="R698" i="2"/>
  <c r="Q698" i="2"/>
  <c r="R697" i="2"/>
  <c r="Q697" i="2"/>
  <c r="R696" i="2"/>
  <c r="Q696" i="2"/>
  <c r="R695" i="2"/>
  <c r="Q695" i="2"/>
  <c r="R694" i="2"/>
  <c r="Q694" i="2"/>
  <c r="R693" i="2"/>
  <c r="Q693" i="2"/>
  <c r="R692" i="2"/>
  <c r="Q692" i="2"/>
  <c r="R691" i="2"/>
  <c r="Q691" i="2"/>
  <c r="R690" i="2"/>
  <c r="Q690" i="2"/>
  <c r="R689" i="2"/>
  <c r="Q689" i="2"/>
  <c r="R688" i="2"/>
  <c r="Q688" i="2"/>
  <c r="R687" i="2"/>
  <c r="Q687" i="2"/>
  <c r="R686" i="2"/>
  <c r="Q686" i="2"/>
  <c r="R685" i="2"/>
  <c r="Q685" i="2"/>
  <c r="R684" i="2"/>
  <c r="Q684" i="2"/>
  <c r="R683" i="2"/>
  <c r="Q683" i="2"/>
  <c r="R682" i="2"/>
  <c r="Q682" i="2"/>
  <c r="R681" i="2"/>
  <c r="Q681" i="2"/>
  <c r="R680" i="2"/>
  <c r="Q680" i="2"/>
  <c r="R679" i="2"/>
  <c r="Q679" i="2"/>
  <c r="R678" i="2"/>
  <c r="Q678" i="2"/>
  <c r="R677" i="2"/>
  <c r="Q677" i="2"/>
  <c r="R676" i="2"/>
  <c r="Q676" i="2"/>
  <c r="R675" i="2"/>
  <c r="Q675" i="2"/>
  <c r="R674" i="2"/>
  <c r="Q674" i="2"/>
  <c r="R673" i="2"/>
  <c r="Q673" i="2"/>
  <c r="R672" i="2"/>
  <c r="Q672" i="2"/>
  <c r="R671" i="2"/>
  <c r="Q671" i="2"/>
  <c r="R670" i="2"/>
  <c r="Q670" i="2"/>
  <c r="R669" i="2"/>
  <c r="Q669" i="2"/>
  <c r="R668" i="2"/>
  <c r="Q668" i="2"/>
  <c r="R667" i="2"/>
  <c r="Q667" i="2"/>
  <c r="R666" i="2"/>
  <c r="Q666" i="2"/>
  <c r="R665" i="2"/>
  <c r="Q665" i="2"/>
  <c r="R664" i="2"/>
  <c r="Q664" i="2"/>
  <c r="R663" i="2"/>
  <c r="Q663" i="2"/>
  <c r="R662" i="2"/>
  <c r="Q662" i="2"/>
  <c r="R661" i="2"/>
  <c r="Q661" i="2"/>
  <c r="R660" i="2"/>
  <c r="Q660" i="2"/>
  <c r="R659" i="2"/>
  <c r="Q659" i="2"/>
  <c r="R658" i="2"/>
  <c r="Q658" i="2"/>
  <c r="R657" i="2"/>
  <c r="Q657" i="2"/>
  <c r="R656" i="2"/>
  <c r="Q656" i="2"/>
  <c r="R655" i="2"/>
  <c r="Q655" i="2"/>
  <c r="R654" i="2"/>
  <c r="Q654" i="2"/>
  <c r="R653" i="2"/>
  <c r="Q653" i="2"/>
  <c r="R652" i="2"/>
  <c r="Q652" i="2"/>
  <c r="R651" i="2"/>
  <c r="Q651" i="2"/>
  <c r="R650" i="2"/>
  <c r="Q650" i="2"/>
  <c r="R649" i="2"/>
  <c r="Q649" i="2"/>
  <c r="R648" i="2"/>
  <c r="Q648" i="2"/>
  <c r="R647" i="2"/>
  <c r="Q647" i="2"/>
  <c r="R646" i="2"/>
  <c r="Q646" i="2"/>
  <c r="R645" i="2"/>
  <c r="Q645" i="2"/>
  <c r="R644" i="2"/>
  <c r="Q644" i="2"/>
  <c r="R643" i="2"/>
  <c r="Q643" i="2"/>
  <c r="R642" i="2"/>
  <c r="Q642" i="2"/>
  <c r="R641" i="2"/>
  <c r="Q641" i="2"/>
  <c r="R640" i="2"/>
  <c r="Q640" i="2"/>
  <c r="R639" i="2"/>
  <c r="Q639" i="2"/>
  <c r="R638" i="2"/>
  <c r="Q638" i="2"/>
  <c r="R637" i="2"/>
  <c r="Q637" i="2"/>
  <c r="R636" i="2"/>
  <c r="Q636" i="2"/>
  <c r="R496" i="2"/>
  <c r="Q496" i="2"/>
  <c r="R495" i="2"/>
  <c r="Q495" i="2"/>
  <c r="R494" i="2"/>
  <c r="Q494" i="2"/>
  <c r="R493" i="2"/>
  <c r="Q493" i="2"/>
  <c r="R492" i="2"/>
  <c r="Q492" i="2"/>
  <c r="R491" i="2"/>
  <c r="Q491" i="2"/>
  <c r="R490" i="2"/>
  <c r="Q490" i="2"/>
  <c r="R489" i="2"/>
  <c r="Q489" i="2"/>
  <c r="R488" i="2"/>
  <c r="Q488" i="2"/>
  <c r="R487" i="2"/>
  <c r="Q487" i="2"/>
  <c r="R486" i="2"/>
  <c r="Q486" i="2"/>
  <c r="R485" i="2"/>
  <c r="Q485" i="2"/>
  <c r="R484" i="2"/>
  <c r="Q484" i="2"/>
  <c r="R483" i="2"/>
  <c r="Q483" i="2"/>
  <c r="R341" i="2"/>
  <c r="Q341" i="2"/>
  <c r="R340" i="2"/>
  <c r="Q340" i="2"/>
  <c r="R339" i="2"/>
  <c r="Q339" i="2"/>
  <c r="R338" i="2"/>
  <c r="Q338" i="2"/>
  <c r="R337" i="2"/>
  <c r="Q337" i="2"/>
  <c r="R336" i="2"/>
  <c r="Q336" i="2"/>
  <c r="R335" i="2"/>
  <c r="Q335" i="2"/>
  <c r="R334" i="2"/>
  <c r="Q334" i="2"/>
  <c r="R333" i="2"/>
  <c r="Q333" i="2"/>
  <c r="R332" i="2"/>
  <c r="Q332" i="2"/>
  <c r="R331" i="2"/>
  <c r="Q331" i="2"/>
  <c r="R330" i="2"/>
  <c r="Q330" i="2"/>
  <c r="R329" i="2"/>
  <c r="Q329" i="2"/>
  <c r="R328" i="2"/>
  <c r="Q328" i="2"/>
  <c r="R327" i="2"/>
  <c r="Q327" i="2"/>
  <c r="R326" i="2"/>
  <c r="Q326" i="2"/>
  <c r="R325" i="2"/>
  <c r="Q325" i="2"/>
  <c r="R324" i="2"/>
  <c r="Q324" i="2"/>
  <c r="R323" i="2"/>
  <c r="Q323" i="2"/>
  <c r="R322" i="2"/>
  <c r="Q322" i="2"/>
  <c r="R321" i="2"/>
  <c r="Q321" i="2"/>
  <c r="R320" i="2"/>
  <c r="Q320" i="2"/>
  <c r="R319" i="2"/>
  <c r="Q319" i="2"/>
  <c r="R318" i="2"/>
  <c r="Q318" i="2"/>
  <c r="R317" i="2"/>
  <c r="Q317" i="2"/>
  <c r="R316" i="2"/>
  <c r="Q316" i="2"/>
  <c r="R315" i="2"/>
  <c r="Q315" i="2"/>
  <c r="R314" i="2"/>
  <c r="Q314" i="2"/>
  <c r="R313" i="2"/>
  <c r="Q313" i="2"/>
  <c r="R312" i="2"/>
  <c r="Q312" i="2"/>
  <c r="R311" i="2"/>
  <c r="Q311" i="2"/>
  <c r="R310" i="2"/>
  <c r="Q310" i="2"/>
  <c r="R309" i="2"/>
  <c r="Q309" i="2"/>
  <c r="R308" i="2"/>
  <c r="Q308" i="2"/>
  <c r="R307" i="2"/>
  <c r="Q307" i="2"/>
  <c r="R306" i="2"/>
  <c r="Q306" i="2"/>
  <c r="R305" i="2"/>
  <c r="Q305" i="2"/>
  <c r="R304" i="2"/>
  <c r="Q304" i="2"/>
  <c r="R303" i="2"/>
  <c r="Q303" i="2"/>
  <c r="R302" i="2"/>
  <c r="Q302" i="2"/>
  <c r="R301" i="2"/>
  <c r="Q301" i="2"/>
  <c r="R300" i="2"/>
  <c r="Q300" i="2"/>
  <c r="R299" i="2"/>
  <c r="Q299" i="2"/>
  <c r="R298" i="2"/>
  <c r="Q298" i="2"/>
  <c r="R297" i="2"/>
  <c r="Q297" i="2"/>
  <c r="R296" i="2"/>
  <c r="Q296" i="2"/>
  <c r="R295" i="2"/>
  <c r="Q295" i="2"/>
  <c r="R294" i="2"/>
  <c r="Q294" i="2"/>
  <c r="R293" i="2"/>
  <c r="Q293" i="2"/>
  <c r="R292" i="2"/>
  <c r="Q292" i="2"/>
  <c r="R291" i="2"/>
  <c r="Q291" i="2"/>
  <c r="R290" i="2"/>
  <c r="Q290" i="2"/>
  <c r="R289" i="2"/>
  <c r="Q289" i="2"/>
  <c r="R288" i="2"/>
  <c r="Q288" i="2"/>
  <c r="R287" i="2"/>
  <c r="Q287" i="2"/>
  <c r="R286" i="2"/>
  <c r="Q286" i="2"/>
  <c r="R285" i="2"/>
  <c r="Q285" i="2"/>
  <c r="R284" i="2"/>
  <c r="Q284" i="2"/>
  <c r="R283" i="2"/>
  <c r="Q283" i="2"/>
  <c r="R282" i="2"/>
  <c r="Q282" i="2"/>
  <c r="R281" i="2"/>
  <c r="Q281" i="2"/>
  <c r="R280" i="2"/>
  <c r="Q280" i="2"/>
  <c r="R279" i="2"/>
  <c r="Q279" i="2"/>
  <c r="R278" i="2"/>
  <c r="Q278" i="2"/>
  <c r="R277" i="2"/>
  <c r="Q277" i="2"/>
  <c r="R276" i="2"/>
  <c r="Q276" i="2"/>
  <c r="R275" i="2"/>
  <c r="Q275" i="2"/>
  <c r="R274" i="2"/>
  <c r="Q274" i="2"/>
  <c r="R273" i="2"/>
  <c r="Q273" i="2"/>
  <c r="R272" i="2"/>
  <c r="Q272" i="2"/>
  <c r="R271" i="2"/>
  <c r="Q271" i="2"/>
  <c r="R270" i="2"/>
  <c r="Q270" i="2"/>
  <c r="R269" i="2"/>
  <c r="Q269" i="2"/>
  <c r="R268" i="2"/>
  <c r="Q268" i="2"/>
  <c r="R267" i="2"/>
  <c r="Q267" i="2"/>
  <c r="R266" i="2"/>
  <c r="Q266" i="2"/>
  <c r="R265" i="2"/>
  <c r="Q265" i="2"/>
  <c r="R264" i="2"/>
  <c r="Q264" i="2"/>
  <c r="R263" i="2"/>
  <c r="Q263" i="2"/>
  <c r="R262" i="2"/>
  <c r="Q262" i="2"/>
  <c r="R261" i="2"/>
  <c r="Q261" i="2"/>
  <c r="R260" i="2"/>
  <c r="Q260" i="2"/>
  <c r="R259" i="2"/>
  <c r="Q259" i="2"/>
  <c r="R258" i="2"/>
  <c r="Q258" i="2"/>
  <c r="R257" i="2"/>
  <c r="Q257" i="2"/>
  <c r="R256" i="2"/>
  <c r="Q256" i="2"/>
  <c r="R255" i="2"/>
  <c r="Q255" i="2"/>
  <c r="R254" i="2"/>
  <c r="Q254" i="2"/>
  <c r="R253" i="2"/>
  <c r="Q253" i="2"/>
  <c r="R252" i="2"/>
  <c r="Q252" i="2"/>
  <c r="R251" i="2"/>
  <c r="Q251" i="2"/>
  <c r="R250" i="2"/>
  <c r="Q250" i="2"/>
  <c r="R249" i="2"/>
  <c r="Q249" i="2"/>
  <c r="R248" i="2"/>
  <c r="Q248" i="2"/>
  <c r="R247" i="2"/>
  <c r="Q247" i="2"/>
  <c r="R246" i="2"/>
  <c r="Q246" i="2"/>
  <c r="R245" i="2"/>
  <c r="Q245" i="2"/>
  <c r="R244" i="2"/>
  <c r="Q244" i="2"/>
  <c r="R243" i="2"/>
  <c r="Q243" i="2"/>
  <c r="R242" i="2"/>
  <c r="Q242" i="2"/>
  <c r="R241" i="2"/>
  <c r="Q241" i="2"/>
  <c r="R240" i="2"/>
  <c r="Q240" i="2"/>
  <c r="R239" i="2"/>
  <c r="Q239" i="2"/>
  <c r="R238" i="2"/>
  <c r="Q238" i="2"/>
  <c r="R237" i="2"/>
  <c r="Q237" i="2"/>
  <c r="R236" i="2"/>
  <c r="Q236" i="2"/>
  <c r="R235" i="2"/>
  <c r="Q235" i="2"/>
  <c r="R234" i="2"/>
  <c r="Q234" i="2"/>
  <c r="R233" i="2"/>
  <c r="Q233" i="2"/>
  <c r="R232" i="2"/>
  <c r="Q232" i="2"/>
  <c r="R231" i="2"/>
  <c r="Q231" i="2"/>
  <c r="R230" i="2"/>
  <c r="Q230" i="2"/>
  <c r="R229" i="2"/>
  <c r="Q229" i="2"/>
  <c r="R228" i="2"/>
  <c r="Q228" i="2"/>
  <c r="R227" i="2"/>
  <c r="Q227" i="2"/>
  <c r="R226" i="2"/>
  <c r="Q226" i="2"/>
  <c r="R225" i="2"/>
  <c r="Q225" i="2"/>
  <c r="R224" i="2"/>
  <c r="Q224" i="2"/>
  <c r="R223" i="2"/>
  <c r="Q223" i="2"/>
  <c r="R222" i="2"/>
  <c r="Q222" i="2"/>
  <c r="R221" i="2"/>
  <c r="Q221" i="2"/>
  <c r="R220" i="2"/>
  <c r="Q220" i="2"/>
  <c r="R219" i="2"/>
  <c r="Q219" i="2"/>
  <c r="R218" i="2"/>
  <c r="Q218" i="2"/>
  <c r="R217" i="2"/>
  <c r="Q217" i="2"/>
  <c r="R216" i="2"/>
  <c r="Q216" i="2"/>
  <c r="R215" i="2"/>
  <c r="Q215" i="2"/>
  <c r="R214" i="2"/>
  <c r="Q214" i="2"/>
  <c r="R213" i="2"/>
  <c r="Q213" i="2"/>
  <c r="R212" i="2"/>
  <c r="Q212" i="2"/>
  <c r="R211" i="2"/>
  <c r="Q211" i="2"/>
  <c r="R210" i="2"/>
  <c r="Q210" i="2"/>
  <c r="R209" i="2"/>
  <c r="Q209" i="2"/>
  <c r="R208" i="2"/>
  <c r="Q208" i="2"/>
  <c r="R207" i="2"/>
  <c r="Q207" i="2"/>
  <c r="R206" i="2"/>
  <c r="Q206" i="2"/>
  <c r="R205" i="2"/>
  <c r="Q205" i="2"/>
  <c r="R204" i="2"/>
  <c r="Q204" i="2"/>
  <c r="R203" i="2"/>
  <c r="Q203" i="2"/>
  <c r="R202" i="2"/>
  <c r="Q202" i="2"/>
  <c r="R201" i="2"/>
  <c r="Q201" i="2"/>
  <c r="R200" i="2"/>
  <c r="Q200" i="2"/>
  <c r="R199" i="2"/>
  <c r="Q199" i="2"/>
  <c r="R198" i="2"/>
  <c r="Q198" i="2"/>
  <c r="R197" i="2"/>
  <c r="Q197" i="2"/>
  <c r="R196" i="2"/>
  <c r="Q196" i="2"/>
  <c r="R155" i="2"/>
  <c r="Q155" i="2"/>
  <c r="R154" i="2"/>
  <c r="Q154" i="2"/>
  <c r="R153" i="2"/>
  <c r="Q153" i="2"/>
  <c r="R152" i="2"/>
  <c r="Q152" i="2"/>
  <c r="R151" i="2"/>
  <c r="Q151" i="2"/>
  <c r="R150" i="2"/>
  <c r="Q150" i="2"/>
  <c r="R149" i="2"/>
  <c r="Q149" i="2"/>
  <c r="R148" i="2"/>
  <c r="Q148" i="2"/>
  <c r="R147" i="2"/>
  <c r="Q147" i="2"/>
  <c r="R146" i="2"/>
  <c r="Q146" i="2"/>
  <c r="R145" i="2"/>
  <c r="Q145" i="2"/>
  <c r="R144" i="2"/>
  <c r="Q144" i="2"/>
  <c r="R143" i="2"/>
  <c r="Q143" i="2"/>
  <c r="R142" i="2"/>
  <c r="Q142" i="2"/>
  <c r="R141" i="2"/>
  <c r="Q141" i="2"/>
  <c r="R140" i="2"/>
  <c r="Q140" i="2"/>
  <c r="R139" i="2"/>
  <c r="Q139" i="2"/>
  <c r="R138" i="2"/>
  <c r="Q138" i="2"/>
  <c r="R137" i="2"/>
  <c r="Q137" i="2"/>
  <c r="R136" i="2"/>
  <c r="Q136" i="2"/>
  <c r="R135" i="2"/>
  <c r="Q135" i="2"/>
  <c r="R134" i="2"/>
  <c r="Q134" i="2"/>
  <c r="R133" i="2"/>
  <c r="Q133" i="2"/>
  <c r="R132" i="2"/>
  <c r="Q132" i="2"/>
  <c r="R131" i="2"/>
  <c r="Q131" i="2"/>
  <c r="R130" i="2"/>
  <c r="Q130" i="2"/>
  <c r="R129" i="2"/>
  <c r="Q129" i="2"/>
  <c r="R128" i="2"/>
  <c r="Q128" i="2"/>
  <c r="R127" i="2"/>
  <c r="Q127" i="2"/>
  <c r="R126" i="2"/>
  <c r="Q126" i="2"/>
  <c r="R125" i="2"/>
  <c r="Q125" i="2"/>
  <c r="R124" i="2"/>
  <c r="Q124" i="2"/>
  <c r="R123" i="2"/>
  <c r="Q123" i="2"/>
  <c r="R122" i="2"/>
  <c r="Q122" i="2"/>
  <c r="R121" i="2"/>
  <c r="Q121" i="2"/>
  <c r="R120" i="2"/>
  <c r="Q120" i="2"/>
  <c r="R119" i="2"/>
  <c r="Q119" i="2"/>
  <c r="R118" i="2"/>
  <c r="Q118" i="2"/>
  <c r="R117" i="2"/>
  <c r="Q117" i="2"/>
  <c r="R116" i="2"/>
  <c r="Q116" i="2"/>
  <c r="R115" i="2"/>
  <c r="Q115" i="2"/>
  <c r="R114" i="2"/>
  <c r="Q114" i="2"/>
  <c r="R113" i="2"/>
  <c r="Q113" i="2"/>
  <c r="R112" i="2"/>
  <c r="Q112" i="2"/>
  <c r="R111" i="2"/>
  <c r="Q111" i="2"/>
  <c r="R110" i="2"/>
  <c r="Q110" i="2"/>
  <c r="R109" i="2"/>
  <c r="Q109" i="2"/>
  <c r="R108" i="2"/>
  <c r="Q108" i="2"/>
  <c r="R107" i="2"/>
  <c r="Q107" i="2"/>
  <c r="R106" i="2"/>
  <c r="Q106" i="2"/>
  <c r="R105" i="2"/>
  <c r="Q105" i="2"/>
  <c r="R104" i="2"/>
  <c r="Q104" i="2"/>
  <c r="R103" i="2"/>
  <c r="Q103" i="2"/>
  <c r="R102" i="2"/>
  <c r="Q102" i="2"/>
  <c r="R101" i="2"/>
  <c r="Q101" i="2"/>
  <c r="R85" i="2"/>
  <c r="Q85" i="2"/>
  <c r="R84" i="2"/>
  <c r="Q84" i="2"/>
  <c r="R83" i="2"/>
  <c r="Q83" i="2"/>
  <c r="R82" i="2"/>
  <c r="Q82" i="2"/>
  <c r="R81" i="2"/>
  <c r="Q81" i="2"/>
  <c r="R80" i="2"/>
  <c r="Q80" i="2"/>
  <c r="R79" i="2"/>
  <c r="Q79" i="2"/>
  <c r="R78" i="2"/>
  <c r="Q78" i="2"/>
  <c r="R77" i="2"/>
  <c r="Q77" i="2"/>
  <c r="R76" i="2"/>
  <c r="Q76" i="2"/>
  <c r="R75" i="2"/>
  <c r="Q75" i="2"/>
  <c r="R74" i="2"/>
  <c r="Q74" i="2"/>
  <c r="R73" i="2"/>
  <c r="Q73" i="2"/>
  <c r="R72" i="2"/>
  <c r="Q72" i="2"/>
  <c r="R71" i="2"/>
  <c r="Q71" i="2"/>
  <c r="R70" i="2"/>
  <c r="Q70" i="2"/>
  <c r="R69" i="2"/>
  <c r="Q69" i="2"/>
  <c r="R68" i="2"/>
  <c r="Q68" i="2"/>
  <c r="R67" i="2"/>
  <c r="Q67" i="2"/>
  <c r="R66" i="2"/>
  <c r="Q66" i="2"/>
  <c r="R65" i="2"/>
  <c r="Q65" i="2"/>
  <c r="R64" i="2"/>
  <c r="Q64" i="2"/>
  <c r="R63" i="2"/>
  <c r="Q63" i="2"/>
  <c r="R62" i="2"/>
  <c r="Q62" i="2"/>
  <c r="R61" i="2"/>
  <c r="Q61" i="2"/>
  <c r="R60" i="2"/>
  <c r="Q60" i="2"/>
  <c r="R59" i="2"/>
  <c r="Q59" i="2"/>
  <c r="R58" i="2"/>
  <c r="Q58" i="2"/>
  <c r="R57" i="2"/>
  <c r="Q57" i="2"/>
  <c r="R56" i="2"/>
  <c r="Q56" i="2"/>
  <c r="R55" i="2"/>
  <c r="Q55" i="2"/>
  <c r="R54" i="2"/>
  <c r="Q54" i="2"/>
  <c r="R53" i="2"/>
  <c r="Q53" i="2"/>
  <c r="R52" i="2"/>
  <c r="Q52" i="2"/>
  <c r="R51" i="2"/>
  <c r="Q51" i="2"/>
  <c r="R50" i="2"/>
  <c r="Q50" i="2"/>
  <c r="R49" i="2"/>
  <c r="Q49" i="2"/>
  <c r="R48" i="2"/>
  <c r="Q48" i="2"/>
  <c r="R47" i="2"/>
  <c r="Q47" i="2"/>
  <c r="R46" i="2"/>
  <c r="Q46" i="2"/>
  <c r="R45" i="2"/>
  <c r="Q45" i="2"/>
  <c r="R44" i="2"/>
  <c r="Q44" i="2"/>
  <c r="R43" i="2"/>
  <c r="Q43" i="2"/>
  <c r="R42" i="2"/>
  <c r="Q42" i="2"/>
  <c r="R41" i="2"/>
  <c r="Q41" i="2"/>
  <c r="R40" i="2"/>
  <c r="Q40" i="2"/>
  <c r="R39" i="2"/>
  <c r="Q39" i="2"/>
  <c r="R38" i="2"/>
  <c r="Q38" i="2"/>
  <c r="R37" i="2"/>
  <c r="Q37" i="2"/>
  <c r="R36" i="2"/>
  <c r="Q36" i="2"/>
  <c r="R35" i="2"/>
  <c r="Q35" i="2"/>
  <c r="R34" i="2"/>
  <c r="Q34" i="2"/>
  <c r="R33" i="2"/>
  <c r="Q33" i="2"/>
  <c r="R32" i="2"/>
  <c r="Q32" i="2"/>
  <c r="R31" i="2"/>
  <c r="Q31" i="2"/>
  <c r="R30" i="2"/>
  <c r="Q30" i="2"/>
  <c r="R29" i="2"/>
  <c r="Q29" i="2"/>
  <c r="R28" i="2"/>
  <c r="Q28" i="2"/>
  <c r="R27" i="2"/>
  <c r="Q27" i="2"/>
  <c r="R26" i="2"/>
  <c r="Q26" i="2"/>
  <c r="R25" i="2"/>
  <c r="Q25" i="2"/>
  <c r="R24" i="2"/>
  <c r="Q24" i="2"/>
  <c r="R23" i="2"/>
  <c r="Q23" i="2"/>
  <c r="R22" i="2"/>
  <c r="Q22" i="2"/>
  <c r="R21" i="2"/>
  <c r="Q21" i="2"/>
  <c r="R20" i="2"/>
  <c r="Q20" i="2"/>
  <c r="R19" i="2"/>
  <c r="Q19" i="2"/>
  <c r="R18" i="2"/>
  <c r="Q18" i="2"/>
  <c r="R17" i="2"/>
  <c r="Q17" i="2"/>
  <c r="R16" i="2"/>
  <c r="Q16" i="2"/>
  <c r="R15" i="2"/>
  <c r="Q15" i="2"/>
  <c r="R14" i="2"/>
  <c r="Q14" i="2"/>
  <c r="R13" i="2"/>
  <c r="Q13" i="2"/>
  <c r="R12" i="2"/>
  <c r="Q12" i="2"/>
  <c r="R11" i="2"/>
  <c r="Q11" i="2"/>
  <c r="R10" i="2"/>
  <c r="Q10" i="2"/>
  <c r="R9" i="2"/>
  <c r="Q9" i="2"/>
  <c r="R8" i="2"/>
  <c r="Q8" i="2"/>
  <c r="R7" i="2"/>
  <c r="Q7" i="2"/>
  <c r="R6" i="2"/>
  <c r="Q6" i="2"/>
  <c r="O50" i="1"/>
  <c r="O51" i="1"/>
  <c r="O52" i="1"/>
  <c r="O53" i="1"/>
  <c r="O54" i="1"/>
  <c r="O55" i="1"/>
  <c r="O57" i="1"/>
  <c r="O58" i="1"/>
  <c r="O59" i="1"/>
  <c r="O60" i="1"/>
  <c r="O62" i="1"/>
  <c r="O63" i="1"/>
  <c r="O70" i="1"/>
  <c r="O73" i="1"/>
  <c r="O74" i="1"/>
  <c r="O76" i="1"/>
  <c r="O77" i="1"/>
  <c r="O78" i="1"/>
  <c r="O80" i="1"/>
  <c r="O81" i="1"/>
  <c r="O83" i="1"/>
  <c r="O86" i="1"/>
  <c r="O88" i="1"/>
  <c r="O89" i="1"/>
  <c r="O90" i="1"/>
  <c r="O91" i="1"/>
  <c r="O103" i="1"/>
  <c r="O107" i="1"/>
  <c r="O108" i="1"/>
  <c r="O109" i="1"/>
  <c r="O110" i="1"/>
  <c r="O113" i="1"/>
  <c r="O115" i="1"/>
  <c r="O117" i="1"/>
  <c r="O119" i="1"/>
  <c r="O121" i="1"/>
  <c r="O122" i="1"/>
  <c r="O124" i="1"/>
  <c r="O129" i="1"/>
  <c r="O130" i="1"/>
  <c r="O131" i="1"/>
  <c r="O132" i="1"/>
  <c r="O133" i="1"/>
  <c r="O134" i="1"/>
  <c r="O135" i="1"/>
  <c r="O136" i="1"/>
  <c r="O138" i="1"/>
  <c r="O139" i="1"/>
  <c r="O140" i="1"/>
  <c r="O141" i="1"/>
  <c r="O142" i="1"/>
  <c r="O143" i="1"/>
  <c r="O144" i="1"/>
  <c r="O145" i="1"/>
  <c r="O146" i="1"/>
  <c r="O147" i="1"/>
  <c r="O151" i="1"/>
  <c r="O156" i="1"/>
  <c r="O158" i="1"/>
  <c r="O159" i="1"/>
  <c r="O161" i="1"/>
  <c r="O163" i="1"/>
  <c r="O164" i="1"/>
  <c r="O165" i="1"/>
  <c r="O166" i="1"/>
  <c r="O171" i="1"/>
  <c r="O174" i="1"/>
  <c r="O175" i="1"/>
  <c r="O180" i="1"/>
  <c r="O181" i="1"/>
  <c r="O183" i="1"/>
  <c r="O184" i="1"/>
  <c r="O185" i="1"/>
  <c r="O187" i="1"/>
  <c r="O188" i="1"/>
  <c r="O189" i="1"/>
  <c r="O190" i="1"/>
  <c r="O191" i="1"/>
  <c r="O192" i="1"/>
  <c r="O193" i="1"/>
  <c r="O194" i="1"/>
  <c r="O195" i="1"/>
  <c r="O197" i="1"/>
  <c r="O198" i="1"/>
  <c r="O199" i="1"/>
  <c r="O200" i="1"/>
  <c r="O201" i="1"/>
  <c r="O202" i="1"/>
  <c r="O206" i="1"/>
  <c r="O209" i="1"/>
  <c r="O210" i="1"/>
  <c r="O211" i="1"/>
  <c r="O212" i="1"/>
  <c r="O213" i="1"/>
  <c r="O220" i="1"/>
  <c r="O224" i="1"/>
  <c r="O226" i="1"/>
  <c r="O227" i="1"/>
  <c r="O229" i="1"/>
  <c r="O231" i="1"/>
  <c r="O233" i="1"/>
  <c r="O234" i="1"/>
  <c r="O235" i="1"/>
  <c r="O236" i="1"/>
  <c r="O239" i="1"/>
  <c r="O240" i="1"/>
  <c r="O242" i="1"/>
  <c r="O243" i="1"/>
  <c r="O244" i="1"/>
  <c r="O245" i="1"/>
  <c r="O246" i="1"/>
  <c r="O248" i="1"/>
  <c r="O251" i="1"/>
  <c r="O256" i="1"/>
  <c r="O257" i="1"/>
  <c r="O259" i="1"/>
  <c r="O262" i="1"/>
  <c r="O265" i="1"/>
  <c r="O266" i="1"/>
  <c r="O267" i="1"/>
  <c r="O268" i="1"/>
  <c r="O269" i="1"/>
  <c r="O270" i="1"/>
  <c r="O274" i="1"/>
  <c r="O275" i="1"/>
  <c r="O276" i="1"/>
  <c r="O277" i="1"/>
  <c r="O283" i="1"/>
  <c r="O284" i="1"/>
  <c r="O287" i="1"/>
  <c r="O290" i="1"/>
  <c r="O291" i="1"/>
  <c r="O292" i="1"/>
  <c r="O293" i="1"/>
  <c r="O294" i="1"/>
  <c r="O295" i="1"/>
  <c r="O296" i="1"/>
  <c r="O299" i="1"/>
  <c r="O300" i="1"/>
  <c r="O301" i="1"/>
  <c r="O302" i="1"/>
  <c r="O304" i="1"/>
  <c r="O305" i="1"/>
  <c r="O307" i="1"/>
  <c r="O308" i="1"/>
  <c r="O310" i="1"/>
  <c r="O311" i="1"/>
  <c r="O312" i="1"/>
  <c r="O313" i="1"/>
  <c r="O314" i="1"/>
  <c r="O315" i="1"/>
  <c r="O316" i="1"/>
  <c r="O317" i="1"/>
  <c r="O318" i="1"/>
  <c r="O319" i="1"/>
  <c r="O320" i="1"/>
  <c r="O321" i="1"/>
  <c r="O322" i="1"/>
  <c r="O323" i="1"/>
  <c r="O324" i="1"/>
  <c r="O325" i="1"/>
  <c r="O326" i="1"/>
  <c r="O329" i="1"/>
  <c r="O330" i="1"/>
  <c r="O332" i="1"/>
  <c r="O333" i="1"/>
  <c r="O334" i="1"/>
  <c r="O336" i="1"/>
  <c r="O343" i="1"/>
  <c r="O346" i="1"/>
  <c r="O349" i="1"/>
  <c r="O350" i="1"/>
  <c r="O352" i="1"/>
  <c r="O354" i="1"/>
  <c r="O355" i="1"/>
  <c r="O356" i="1"/>
  <c r="O357" i="1"/>
  <c r="O358" i="1"/>
  <c r="O360" i="1"/>
  <c r="O361" i="1"/>
  <c r="O362" i="1"/>
  <c r="O369" i="1"/>
  <c r="O371" i="1"/>
  <c r="O373" i="1"/>
  <c r="O374" i="1"/>
  <c r="O376" i="1"/>
  <c r="O377" i="1"/>
  <c r="O378" i="1"/>
  <c r="O379" i="1"/>
  <c r="O384" i="1"/>
  <c r="O385" i="1"/>
  <c r="O390" i="1"/>
  <c r="O393" i="1"/>
  <c r="O396" i="1"/>
  <c r="O398" i="1"/>
  <c r="O399" i="1"/>
  <c r="O400" i="1"/>
  <c r="O402" i="1"/>
  <c r="O403" i="1"/>
  <c r="O404" i="1"/>
  <c r="O409" i="1"/>
  <c r="O410" i="1"/>
  <c r="O411" i="1"/>
  <c r="O412" i="1"/>
  <c r="O413" i="1"/>
  <c r="O414" i="1"/>
  <c r="O416" i="1"/>
  <c r="O417" i="1"/>
  <c r="O418" i="1"/>
  <c r="O419" i="1"/>
  <c r="O420" i="1"/>
  <c r="O421" i="1"/>
  <c r="O422" i="1"/>
  <c r="O427" i="1"/>
  <c r="O432" i="1"/>
  <c r="O433" i="1"/>
  <c r="O434" i="1"/>
  <c r="O435" i="1"/>
  <c r="O438" i="1"/>
  <c r="O439" i="1"/>
  <c r="O440" i="1"/>
  <c r="O441" i="1"/>
  <c r="O442" i="1"/>
  <c r="O443" i="1"/>
  <c r="O444" i="1"/>
  <c r="O447" i="1"/>
  <c r="O448" i="1"/>
  <c r="O450" i="1"/>
  <c r="O451" i="1"/>
  <c r="O452" i="1"/>
  <c r="O455" i="1"/>
  <c r="O460" i="1"/>
  <c r="O461" i="1"/>
  <c r="O462" i="1"/>
  <c r="O463" i="1"/>
  <c r="O464" i="1"/>
  <c r="O466" i="1"/>
  <c r="O469" i="1"/>
  <c r="O470" i="1"/>
  <c r="O472" i="1"/>
  <c r="O473" i="1"/>
  <c r="O474" i="1"/>
  <c r="O476" i="1"/>
  <c r="O477" i="1"/>
  <c r="O480" i="1"/>
  <c r="O482" i="1"/>
  <c r="O483" i="1"/>
  <c r="O485" i="1"/>
  <c r="O486" i="1"/>
  <c r="O487" i="1"/>
  <c r="O488" i="1"/>
  <c r="O489" i="1"/>
  <c r="O490" i="1"/>
  <c r="O491" i="1"/>
  <c r="O492" i="1"/>
  <c r="O493" i="1"/>
  <c r="O494" i="1"/>
  <c r="O496" i="1"/>
  <c r="O497" i="1"/>
  <c r="O498" i="1"/>
  <c r="O499" i="1"/>
  <c r="O500" i="1"/>
  <c r="O502" i="1"/>
  <c r="O503" i="1"/>
  <c r="O504" i="1"/>
  <c r="O505" i="1"/>
  <c r="O508" i="1"/>
  <c r="O509" i="1"/>
  <c r="O510" i="1"/>
  <c r="O511" i="1"/>
  <c r="O512" i="1"/>
  <c r="O513" i="1"/>
  <c r="O514" i="1"/>
  <c r="O515" i="1"/>
  <c r="O516" i="1"/>
  <c r="O517" i="1"/>
  <c r="O518" i="1"/>
  <c r="O519" i="1"/>
  <c r="O521" i="1"/>
  <c r="O522" i="1"/>
  <c r="O523" i="1"/>
  <c r="O524" i="1"/>
  <c r="O526" i="1"/>
  <c r="O528" i="1"/>
  <c r="O529" i="1"/>
  <c r="O530" i="1"/>
  <c r="O531" i="1"/>
  <c r="O532" i="1"/>
  <c r="O534" i="1"/>
  <c r="O535" i="1"/>
  <c r="O536" i="1"/>
  <c r="O537" i="1"/>
  <c r="O538" i="1"/>
  <c r="O540" i="1"/>
  <c r="O542" i="1"/>
  <c r="O544" i="1"/>
  <c r="O546" i="1"/>
  <c r="O547" i="1"/>
  <c r="O549" i="1"/>
  <c r="O551" i="1"/>
  <c r="O552" i="1"/>
  <c r="O555" i="1"/>
  <c r="O557" i="1"/>
  <c r="O559" i="1"/>
  <c r="O561" i="1"/>
  <c r="O562" i="1"/>
  <c r="O563" i="1"/>
  <c r="O564" i="1"/>
  <c r="O565" i="1"/>
  <c r="O566" i="1"/>
  <c r="O567" i="1"/>
  <c r="O568" i="1"/>
  <c r="O570" i="1"/>
  <c r="O573" i="1"/>
  <c r="O574" i="1"/>
  <c r="O575" i="1"/>
  <c r="O576" i="1"/>
  <c r="O577" i="1"/>
  <c r="O579" i="1"/>
  <c r="O580" i="1"/>
  <c r="O581" i="1"/>
  <c r="O583" i="1"/>
  <c r="O585" i="1"/>
  <c r="O586" i="1"/>
  <c r="O590" i="1"/>
  <c r="O591" i="1"/>
  <c r="O592" i="1"/>
  <c r="O593" i="1"/>
  <c r="O594" i="1"/>
  <c r="O596" i="1"/>
  <c r="O597" i="1"/>
  <c r="O598" i="1"/>
  <c r="O599" i="1"/>
  <c r="O602" i="1"/>
  <c r="O603" i="1"/>
  <c r="O604" i="1"/>
  <c r="O605" i="1"/>
  <c r="O607" i="1"/>
  <c r="O608" i="1"/>
  <c r="O609" i="1"/>
  <c r="O611" i="1"/>
  <c r="O612" i="1"/>
  <c r="O613" i="1"/>
  <c r="O614" i="1"/>
  <c r="O615" i="1"/>
  <c r="O617" i="1"/>
  <c r="O619" i="1"/>
  <c r="O620" i="1"/>
  <c r="O621" i="1"/>
  <c r="O626" i="1"/>
  <c r="O627" i="1"/>
  <c r="O628" i="1"/>
  <c r="O629" i="1"/>
  <c r="O630" i="1"/>
  <c r="O631" i="1"/>
  <c r="O632" i="1"/>
  <c r="O633" i="1"/>
  <c r="O635" i="1"/>
  <c r="O637" i="1"/>
  <c r="O641" i="1"/>
  <c r="O642" i="1"/>
  <c r="O643" i="1"/>
  <c r="O646" i="1"/>
  <c r="O649" i="1"/>
  <c r="O650" i="1"/>
  <c r="O651" i="1"/>
  <c r="O652" i="1"/>
  <c r="O653" i="1"/>
  <c r="O654" i="1"/>
  <c r="O655" i="1"/>
  <c r="O656" i="1"/>
  <c r="O658" i="1"/>
  <c r="O660" i="1"/>
  <c r="O664" i="1"/>
  <c r="O665" i="1"/>
  <c r="O666" i="1"/>
  <c r="O667" i="1"/>
  <c r="O668" i="1"/>
  <c r="O669" i="1"/>
  <c r="O670" i="1"/>
  <c r="O671" i="1"/>
  <c r="O672" i="1"/>
  <c r="O673" i="1"/>
  <c r="O675" i="1"/>
  <c r="O678" i="1"/>
  <c r="O681" i="1"/>
  <c r="O682" i="1"/>
  <c r="O684" i="1"/>
  <c r="O685" i="1"/>
  <c r="O687" i="1"/>
  <c r="O688" i="1"/>
  <c r="O689" i="1"/>
  <c r="O690" i="1"/>
  <c r="O691" i="1"/>
  <c r="O694" i="1"/>
  <c r="O698" i="1"/>
  <c r="O700" i="1"/>
  <c r="O701" i="1"/>
  <c r="O703" i="1"/>
  <c r="O704" i="1"/>
  <c r="O705" i="1"/>
  <c r="O706" i="1"/>
  <c r="O707" i="1"/>
  <c r="O709" i="1"/>
  <c r="O710" i="1"/>
  <c r="O711" i="1"/>
  <c r="O712" i="1"/>
  <c r="O713" i="1"/>
  <c r="O714" i="1"/>
  <c r="O715" i="1"/>
  <c r="O716" i="1"/>
  <c r="O717" i="1"/>
  <c r="O718" i="1"/>
  <c r="O722" i="1"/>
  <c r="O724" i="1"/>
  <c r="O725" i="1"/>
  <c r="O726" i="1"/>
  <c r="O727" i="1"/>
  <c r="O728" i="1"/>
  <c r="O729" i="1"/>
  <c r="O730" i="1"/>
  <c r="O731" i="1"/>
  <c r="O732" i="1"/>
  <c r="O736" i="1"/>
  <c r="O737" i="1"/>
  <c r="O738" i="1"/>
  <c r="O742" i="1"/>
  <c r="O743" i="1"/>
  <c r="O744" i="1"/>
  <c r="O745" i="1"/>
  <c r="O746" i="1"/>
  <c r="O747" i="1"/>
  <c r="O753" i="1"/>
  <c r="O754" i="1"/>
  <c r="O755" i="1"/>
  <c r="O756" i="1"/>
  <c r="O757" i="1"/>
  <c r="O758" i="1"/>
  <c r="O759" i="1"/>
  <c r="O760" i="1"/>
  <c r="O761" i="1"/>
  <c r="O762" i="1"/>
  <c r="O764" i="1"/>
  <c r="O766" i="1"/>
  <c r="O767" i="1"/>
  <c r="O768" i="1"/>
  <c r="O769" i="1"/>
  <c r="O771" i="1"/>
  <c r="O772" i="1"/>
  <c r="O773" i="1"/>
  <c r="O774" i="1"/>
  <c r="O775" i="1"/>
  <c r="O777" i="1"/>
  <c r="O778" i="1"/>
  <c r="O779" i="1"/>
  <c r="O780" i="1"/>
  <c r="O782" i="1"/>
  <c r="O784" i="1"/>
  <c r="O785" i="1"/>
  <c r="O786" i="1"/>
  <c r="O789" i="1"/>
  <c r="O790" i="1"/>
  <c r="O791" i="1"/>
  <c r="O792" i="1"/>
  <c r="O793" i="1"/>
  <c r="O797" i="1"/>
  <c r="O798" i="1"/>
  <c r="O799" i="1"/>
  <c r="O800" i="1"/>
  <c r="O801" i="1"/>
  <c r="O803" i="1"/>
  <c r="O804" i="1"/>
  <c r="O805" i="1"/>
  <c r="O807" i="1"/>
  <c r="O808" i="1"/>
  <c r="O817" i="1"/>
  <c r="O819" i="1"/>
  <c r="O820" i="1"/>
  <c r="O822" i="1"/>
  <c r="O823" i="1"/>
  <c r="O824" i="1"/>
  <c r="O825" i="1"/>
  <c r="O834" i="1"/>
  <c r="O836" i="1"/>
  <c r="O837" i="1"/>
  <c r="O839" i="1"/>
  <c r="O847" i="1"/>
  <c r="O849" i="1"/>
  <c r="O854" i="1"/>
  <c r="O856" i="1"/>
  <c r="O859" i="1"/>
  <c r="O860" i="1"/>
  <c r="O861" i="1"/>
  <c r="O862" i="1"/>
  <c r="O863" i="1"/>
  <c r="O864" i="1"/>
  <c r="O865" i="1"/>
  <c r="O866" i="1"/>
  <c r="O868" i="1"/>
  <c r="O873" i="1"/>
  <c r="O875" i="1"/>
  <c r="O877" i="1"/>
  <c r="O878" i="1"/>
  <c r="O879" i="1"/>
  <c r="O882" i="1"/>
  <c r="O885" i="1"/>
  <c r="O886" i="1"/>
  <c r="O891" i="1"/>
  <c r="O894" i="1"/>
  <c r="O900" i="1"/>
  <c r="O901" i="1"/>
  <c r="O902" i="1"/>
  <c r="O908" i="1"/>
  <c r="O911" i="1"/>
  <c r="O912" i="1"/>
  <c r="O913" i="1"/>
  <c r="O914" i="1"/>
  <c r="O915" i="1"/>
  <c r="O917" i="1"/>
  <c r="O924" i="1"/>
  <c r="O925" i="1"/>
  <c r="O926" i="1"/>
  <c r="O932" i="1"/>
  <c r="O933" i="1"/>
  <c r="O938" i="1"/>
  <c r="O940" i="1"/>
  <c r="O941" i="1"/>
  <c r="O942" i="1"/>
  <c r="O943" i="1"/>
  <c r="O946" i="1"/>
  <c r="O947" i="1"/>
  <c r="O948" i="1"/>
  <c r="O949" i="1"/>
  <c r="O950" i="1"/>
  <c r="O951" i="1"/>
  <c r="O952" i="1"/>
  <c r="O953" i="1"/>
  <c r="O955" i="1"/>
  <c r="O956" i="1"/>
  <c r="O957" i="1"/>
  <c r="O959" i="1"/>
  <c r="O960" i="1"/>
  <c r="O961" i="1"/>
  <c r="O963" i="1"/>
  <c r="O964" i="1"/>
  <c r="O965" i="1"/>
  <c r="O966" i="1"/>
  <c r="O967" i="1"/>
  <c r="O968" i="1"/>
  <c r="O969" i="1"/>
  <c r="O970" i="1"/>
  <c r="O971" i="1"/>
  <c r="O972" i="1"/>
  <c r="O973" i="1"/>
  <c r="O974" i="1"/>
  <c r="O975" i="1"/>
  <c r="O976" i="1"/>
  <c r="O977" i="1"/>
  <c r="O978" i="1"/>
  <c r="O979" i="1"/>
  <c r="O980" i="1"/>
  <c r="O981" i="1"/>
  <c r="O982" i="1"/>
  <c r="O983" i="1"/>
  <c r="O984" i="1"/>
  <c r="O987" i="1"/>
  <c r="O988" i="1"/>
  <c r="O989" i="1"/>
  <c r="O990" i="1"/>
  <c r="O991" i="1"/>
  <c r="O992" i="1"/>
  <c r="O993" i="1"/>
  <c r="O994" i="1"/>
  <c r="O996" i="1"/>
  <c r="O997" i="1"/>
  <c r="O1001" i="1"/>
  <c r="O1004" i="1"/>
  <c r="O1005"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1" i="1"/>
  <c r="O13" i="1"/>
  <c r="O16" i="1"/>
  <c r="O17" i="1"/>
  <c r="O18" i="1"/>
  <c r="O19" i="1"/>
  <c r="O20" i="1"/>
  <c r="O24" i="1"/>
  <c r="O25" i="1"/>
  <c r="O28" i="1"/>
  <c r="O30" i="1"/>
  <c r="O31" i="1"/>
  <c r="O32" i="1"/>
  <c r="O34" i="1"/>
  <c r="O35" i="1"/>
  <c r="O36" i="1"/>
  <c r="O37" i="1"/>
  <c r="O39" i="1"/>
  <c r="O44" i="1"/>
  <c r="O45" i="1"/>
  <c r="O46" i="1"/>
  <c r="O47" i="1"/>
  <c r="O1051" i="1"/>
  <c r="N1051" i="1"/>
  <c r="O1050" i="1"/>
  <c r="N1050" i="1"/>
  <c r="O1049" i="1"/>
  <c r="N1049" i="1"/>
  <c r="O1048" i="1"/>
  <c r="N1048" i="1"/>
  <c r="O1047" i="1"/>
  <c r="N1047" i="1"/>
  <c r="O1046" i="1"/>
  <c r="N1046" i="1"/>
  <c r="O1045" i="1"/>
  <c r="N1045" i="1"/>
  <c r="O1044" i="1"/>
  <c r="N1044" i="1"/>
  <c r="O1043" i="1"/>
  <c r="N1043" i="1"/>
  <c r="N1042" i="1"/>
  <c r="N1041" i="1"/>
  <c r="N1040" i="1"/>
  <c r="N1039" i="1"/>
  <c r="N1038" i="1"/>
  <c r="N1037" i="1"/>
  <c r="N1036" i="1"/>
  <c r="N1035" i="1"/>
  <c r="N1034" i="1"/>
  <c r="N1033" i="1"/>
  <c r="N1032" i="1"/>
  <c r="N1031" i="1"/>
  <c r="N1030" i="1"/>
  <c r="N1029" i="1"/>
  <c r="N1028" i="1"/>
  <c r="N1027" i="1"/>
  <c r="N1026" i="1"/>
  <c r="N1025" i="1"/>
  <c r="Q1025" i="1" s="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R977" i="1" s="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Q880" i="1" s="1"/>
  <c r="N879" i="1"/>
  <c r="N878" i="1"/>
  <c r="N877" i="1"/>
  <c r="N876" i="1"/>
  <c r="Q876" i="1" s="1"/>
  <c r="N875" i="1"/>
  <c r="N874" i="1"/>
  <c r="N873" i="1"/>
  <c r="N872" i="1"/>
  <c r="N871" i="1"/>
  <c r="N870" i="1"/>
  <c r="N869" i="1"/>
  <c r="N868" i="1"/>
  <c r="N867" i="1"/>
  <c r="N866" i="1"/>
  <c r="N865" i="1"/>
  <c r="N864" i="1"/>
  <c r="N863" i="1"/>
  <c r="N862" i="1"/>
  <c r="N861" i="1"/>
  <c r="N860" i="1"/>
  <c r="N859" i="1"/>
  <c r="N858" i="1"/>
  <c r="N857" i="1"/>
  <c r="N856" i="1"/>
  <c r="N855" i="1"/>
  <c r="N854" i="1"/>
  <c r="N853" i="1"/>
  <c r="N852" i="1"/>
  <c r="R852" i="1" s="1"/>
  <c r="N851" i="1"/>
  <c r="N850" i="1"/>
  <c r="N849" i="1"/>
  <c r="N848" i="1"/>
  <c r="N847" i="1"/>
  <c r="N846" i="1"/>
  <c r="N845" i="1"/>
  <c r="Q845" i="1" s="1"/>
  <c r="N844" i="1"/>
  <c r="N843" i="1"/>
  <c r="N842" i="1"/>
  <c r="N841" i="1"/>
  <c r="N840" i="1"/>
  <c r="N839" i="1"/>
  <c r="N838" i="1"/>
  <c r="N837" i="1"/>
  <c r="N836" i="1"/>
  <c r="N835" i="1"/>
  <c r="N834" i="1"/>
  <c r="N833" i="1"/>
  <c r="N832" i="1"/>
  <c r="N831" i="1"/>
  <c r="N830" i="1"/>
  <c r="N829" i="1"/>
  <c r="N828" i="1"/>
  <c r="Q828" i="1" s="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R787" i="1" s="1"/>
  <c r="N786" i="1"/>
  <c r="N785" i="1"/>
  <c r="N784" i="1"/>
  <c r="N783" i="1"/>
  <c r="N782" i="1"/>
  <c r="N781" i="1"/>
  <c r="Q781" i="1" s="1"/>
  <c r="N780" i="1"/>
  <c r="N779" i="1"/>
  <c r="N778" i="1"/>
  <c r="N777" i="1"/>
  <c r="N776" i="1"/>
  <c r="N775" i="1"/>
  <c r="N774" i="1"/>
  <c r="N773" i="1"/>
  <c r="N772" i="1"/>
  <c r="N771" i="1"/>
  <c r="N770" i="1"/>
  <c r="N769" i="1"/>
  <c r="N768" i="1"/>
  <c r="N767" i="1"/>
  <c r="N766" i="1"/>
  <c r="N765" i="1"/>
  <c r="N764" i="1"/>
  <c r="N763" i="1"/>
  <c r="R763" i="1" s="1"/>
  <c r="N762" i="1"/>
  <c r="N761" i="1"/>
  <c r="N760" i="1"/>
  <c r="N759" i="1"/>
  <c r="N758" i="1"/>
  <c r="N757" i="1"/>
  <c r="N756" i="1"/>
  <c r="N755" i="1"/>
  <c r="N754" i="1"/>
  <c r="N753" i="1"/>
  <c r="N752" i="1"/>
  <c r="N751" i="1"/>
  <c r="R751" i="1" s="1"/>
  <c r="N750" i="1"/>
  <c r="N749" i="1"/>
  <c r="N748" i="1"/>
  <c r="N747" i="1"/>
  <c r="N746" i="1"/>
  <c r="N745" i="1"/>
  <c r="N744" i="1"/>
  <c r="N743" i="1"/>
  <c r="N742" i="1"/>
  <c r="N741" i="1"/>
  <c r="N740"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89" i="1"/>
  <c r="N688" i="1"/>
  <c r="N687" i="1"/>
  <c r="N686" i="1"/>
  <c r="N685" i="1"/>
  <c r="N684" i="1"/>
  <c r="N683" i="1"/>
  <c r="R683" i="1" s="1"/>
  <c r="N682" i="1"/>
  <c r="N681" i="1"/>
  <c r="N680" i="1"/>
  <c r="N679" i="1"/>
  <c r="N678" i="1"/>
  <c r="N677" i="1"/>
  <c r="R677" i="1" s="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R647" i="1" s="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Q545" i="1" s="1"/>
  <c r="N544" i="1"/>
  <c r="N543" i="1"/>
  <c r="N542" i="1"/>
  <c r="N541" i="1"/>
  <c r="N540" i="1"/>
  <c r="N539" i="1"/>
  <c r="N538" i="1"/>
  <c r="N537" i="1"/>
  <c r="N536" i="1"/>
  <c r="N535" i="1"/>
  <c r="N534" i="1"/>
  <c r="N533" i="1"/>
  <c r="R533" i="1" s="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Q468" i="1" s="1"/>
  <c r="N467" i="1"/>
  <c r="N466" i="1"/>
  <c r="N465" i="1"/>
  <c r="N464" i="1"/>
  <c r="N463" i="1"/>
  <c r="N462" i="1"/>
  <c r="N461" i="1"/>
  <c r="R461" i="1" s="1"/>
  <c r="N460" i="1"/>
  <c r="N459" i="1"/>
  <c r="N458" i="1"/>
  <c r="N457" i="1"/>
  <c r="N456" i="1"/>
  <c r="N455" i="1"/>
  <c r="N454" i="1"/>
  <c r="N453" i="1"/>
  <c r="N452" i="1"/>
  <c r="N451" i="1"/>
  <c r="N450" i="1"/>
  <c r="N449" i="1"/>
  <c r="R449" i="1" s="1"/>
  <c r="N448" i="1"/>
  <c r="N447" i="1"/>
  <c r="N446" i="1"/>
  <c r="N445" i="1"/>
  <c r="N444" i="1"/>
  <c r="N443" i="1"/>
  <c r="N442" i="1"/>
  <c r="N441" i="1"/>
  <c r="N440" i="1"/>
  <c r="N439" i="1"/>
  <c r="N438" i="1"/>
  <c r="N437" i="1"/>
  <c r="N436" i="1"/>
  <c r="N435" i="1"/>
  <c r="N434" i="1"/>
  <c r="N433" i="1"/>
  <c r="N432" i="1"/>
  <c r="N431" i="1"/>
  <c r="N430" i="1"/>
  <c r="N429" i="1"/>
  <c r="N428" i="1"/>
  <c r="N427" i="1"/>
  <c r="N426" i="1"/>
  <c r="N425" i="1"/>
  <c r="R425" i="1" s="1"/>
  <c r="N424" i="1"/>
  <c r="N423" i="1"/>
  <c r="N422" i="1"/>
  <c r="N421" i="1"/>
  <c r="N420" i="1"/>
  <c r="N419" i="1"/>
  <c r="N418" i="1"/>
  <c r="N417" i="1"/>
  <c r="N416" i="1"/>
  <c r="N415" i="1"/>
  <c r="N414" i="1"/>
  <c r="N413" i="1"/>
  <c r="R413" i="1" s="1"/>
  <c r="N412" i="1"/>
  <c r="N411" i="1"/>
  <c r="N410" i="1"/>
  <c r="N409" i="1"/>
  <c r="N408" i="1"/>
  <c r="N407" i="1"/>
  <c r="N406" i="1"/>
  <c r="N405" i="1"/>
  <c r="N404" i="1"/>
  <c r="N403" i="1"/>
  <c r="N402"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R137" i="1" s="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739" i="1"/>
  <c r="N738" i="1"/>
  <c r="N737" i="1"/>
  <c r="N690" i="1"/>
  <c r="N401" i="1"/>
  <c r="N400" i="1"/>
  <c r="N399" i="1"/>
  <c r="N398" i="1"/>
  <c r="N397" i="1"/>
  <c r="N396" i="1"/>
  <c r="N395" i="1"/>
  <c r="R395" i="1" s="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R359" i="1" s="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98" i="1"/>
  <c r="N97" i="1"/>
  <c r="N96" i="1"/>
  <c r="R96" i="1" s="1"/>
  <c r="N95" i="1"/>
  <c r="N94" i="1"/>
  <c r="N93" i="1"/>
  <c r="N92" i="1"/>
  <c r="N91" i="1"/>
  <c r="N90" i="1"/>
  <c r="N89" i="1"/>
  <c r="N88" i="1"/>
  <c r="N87" i="1"/>
  <c r="N86" i="1"/>
  <c r="N85" i="1"/>
  <c r="N84" i="1"/>
  <c r="R84" i="1" s="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R12" i="1" s="1"/>
  <c r="N11" i="1"/>
  <c r="N10" i="1"/>
  <c r="N9" i="1"/>
  <c r="N8" i="1"/>
  <c r="N7" i="1"/>
  <c r="N6" i="1"/>
  <c r="N5" i="1"/>
  <c r="L691" i="1"/>
  <c r="N5" i="2"/>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L979" i="2"/>
  <c r="L978" i="2"/>
  <c r="L977" i="2"/>
  <c r="L976" i="2"/>
  <c r="L975" i="2"/>
  <c r="L974" i="2"/>
  <c r="L973" i="2"/>
  <c r="L972" i="2"/>
  <c r="L971" i="2"/>
  <c r="L970" i="2"/>
  <c r="L969" i="2"/>
  <c r="L968" i="2"/>
  <c r="L967" i="2"/>
  <c r="L966" i="2"/>
  <c r="L965" i="2"/>
  <c r="L964" i="2"/>
  <c r="L963" i="2"/>
  <c r="L962" i="2"/>
  <c r="L961" i="2"/>
  <c r="L960" i="2"/>
  <c r="L959" i="2"/>
  <c r="L958" i="2"/>
  <c r="L957" i="2"/>
  <c r="L956" i="2"/>
  <c r="L955" i="2"/>
  <c r="L954" i="2"/>
  <c r="L953" i="2"/>
  <c r="L952" i="2"/>
  <c r="L951" i="2"/>
  <c r="L950" i="2"/>
  <c r="L949" i="2"/>
  <c r="L948" i="2"/>
  <c r="L923" i="2"/>
  <c r="L947" i="2"/>
  <c r="L946" i="2"/>
  <c r="L945" i="2"/>
  <c r="L944" i="2"/>
  <c r="L943" i="2"/>
  <c r="L942" i="2"/>
  <c r="L941" i="2"/>
  <c r="L940" i="2"/>
  <c r="L939" i="2"/>
  <c r="L938" i="2"/>
  <c r="L937" i="2"/>
  <c r="L936" i="2"/>
  <c r="L935" i="2"/>
  <c r="L934" i="2"/>
  <c r="L933" i="2"/>
  <c r="L932" i="2"/>
  <c r="L931" i="2"/>
  <c r="L930" i="2"/>
  <c r="L929" i="2"/>
  <c r="L928" i="2"/>
  <c r="L927" i="2"/>
  <c r="L926" i="2"/>
  <c r="L925" i="2"/>
  <c r="L924" i="2"/>
  <c r="L922" i="2"/>
  <c r="L921" i="2"/>
  <c r="L920" i="2"/>
  <c r="L919" i="2"/>
  <c r="L918" i="2"/>
  <c r="L917" i="2"/>
  <c r="L916" i="2"/>
  <c r="L915" i="2"/>
  <c r="L914" i="2"/>
  <c r="L913" i="2"/>
  <c r="L912" i="2"/>
  <c r="L911" i="2"/>
  <c r="L910" i="2"/>
  <c r="L909" i="2"/>
  <c r="L908" i="2"/>
  <c r="L907" i="2"/>
  <c r="L905" i="2"/>
  <c r="L906" i="2"/>
  <c r="L904" i="2"/>
  <c r="L903" i="2"/>
  <c r="L902" i="2"/>
  <c r="L901" i="2"/>
  <c r="L900" i="2"/>
  <c r="L899" i="2"/>
  <c r="L898" i="2"/>
  <c r="L897" i="2"/>
  <c r="L896" i="2"/>
  <c r="L895" i="2"/>
  <c r="L894" i="2"/>
  <c r="L893" i="2"/>
  <c r="L892" i="2"/>
  <c r="L891" i="2"/>
  <c r="L890" i="2"/>
  <c r="L889" i="2"/>
  <c r="L888" i="2"/>
  <c r="L887" i="2"/>
  <c r="L886" i="2"/>
  <c r="L885" i="2"/>
  <c r="L884" i="2"/>
  <c r="L883" i="2"/>
  <c r="L882" i="2"/>
  <c r="L881" i="2"/>
  <c r="L880" i="2"/>
  <c r="L879" i="2"/>
  <c r="L878" i="2"/>
  <c r="L877" i="2"/>
  <c r="L876" i="2"/>
  <c r="L875" i="2"/>
  <c r="L874" i="2"/>
  <c r="L873" i="2"/>
  <c r="L872" i="2"/>
  <c r="L871" i="2"/>
  <c r="L870" i="2"/>
  <c r="L869" i="2"/>
  <c r="L868" i="2"/>
  <c r="L867" i="2"/>
  <c r="L866" i="2"/>
  <c r="L831" i="2"/>
  <c r="L865" i="2"/>
  <c r="L864" i="2"/>
  <c r="L863" i="2"/>
  <c r="L862" i="2"/>
  <c r="L861" i="2"/>
  <c r="L860" i="2"/>
  <c r="L859" i="2"/>
  <c r="L858" i="2"/>
  <c r="L857" i="2"/>
  <c r="L856" i="2"/>
  <c r="L855" i="2"/>
  <c r="L854" i="2"/>
  <c r="L853" i="2"/>
  <c r="L852" i="2"/>
  <c r="L851" i="2"/>
  <c r="L850" i="2"/>
  <c r="L849" i="2"/>
  <c r="L848" i="2"/>
  <c r="L847" i="2"/>
  <c r="L846" i="2"/>
  <c r="L845" i="2"/>
  <c r="L844" i="2"/>
  <c r="L843" i="2"/>
  <c r="L842" i="2"/>
  <c r="L841" i="2"/>
  <c r="L840" i="2"/>
  <c r="L839" i="2"/>
  <c r="L838" i="2"/>
  <c r="L837" i="2"/>
  <c r="L836" i="2"/>
  <c r="L835" i="2"/>
  <c r="L834" i="2"/>
  <c r="L833" i="2"/>
  <c r="L832" i="2"/>
  <c r="L830" i="2"/>
  <c r="L829" i="2"/>
  <c r="L828" i="2"/>
  <c r="L827" i="2"/>
  <c r="L826" i="2"/>
  <c r="L825" i="2"/>
  <c r="L824" i="2"/>
  <c r="L823" i="2"/>
  <c r="L822" i="2"/>
  <c r="L821" i="2"/>
  <c r="L820" i="2"/>
  <c r="L819" i="2"/>
  <c r="L818" i="2"/>
  <c r="L817" i="2"/>
  <c r="L816" i="2"/>
  <c r="L815" i="2"/>
  <c r="L814" i="2"/>
  <c r="L813" i="2"/>
  <c r="L812" i="2"/>
  <c r="L811" i="2"/>
  <c r="L810" i="2"/>
  <c r="L809" i="2"/>
  <c r="L808" i="2"/>
  <c r="L807" i="2"/>
  <c r="L806" i="2"/>
  <c r="L805" i="2"/>
  <c r="L804" i="2"/>
  <c r="L803" i="2"/>
  <c r="L802" i="2"/>
  <c r="L801" i="2"/>
  <c r="L800" i="2"/>
  <c r="L799" i="2"/>
  <c r="L798" i="2"/>
  <c r="L794" i="2"/>
  <c r="L796" i="2"/>
  <c r="L797" i="2"/>
  <c r="L795" i="2"/>
  <c r="L793" i="2"/>
  <c r="L792" i="2"/>
  <c r="L791" i="2"/>
  <c r="L790" i="2"/>
  <c r="L789" i="2"/>
  <c r="L788" i="2"/>
  <c r="L787" i="2"/>
  <c r="L786" i="2"/>
  <c r="L785" i="2"/>
  <c r="L784" i="2"/>
  <c r="L783" i="2"/>
  <c r="L782" i="2"/>
  <c r="L781" i="2"/>
  <c r="L780" i="2"/>
  <c r="L779" i="2"/>
  <c r="L778" i="2"/>
  <c r="L777" i="2"/>
  <c r="L776" i="2"/>
  <c r="L775" i="2"/>
  <c r="L774" i="2"/>
  <c r="L773" i="2"/>
  <c r="L772" i="2"/>
  <c r="L771" i="2"/>
  <c r="L770" i="2"/>
  <c r="L769" i="2"/>
  <c r="L768" i="2"/>
  <c r="L767" i="2"/>
  <c r="L766" i="2"/>
  <c r="L765" i="2"/>
  <c r="L764" i="2"/>
  <c r="L763" i="2"/>
  <c r="L762" i="2"/>
  <c r="L761" i="2"/>
  <c r="L760" i="2"/>
  <c r="L759" i="2"/>
  <c r="L758" i="2"/>
  <c r="L757" i="2"/>
  <c r="L756" i="2"/>
  <c r="L755" i="2"/>
  <c r="L754" i="2"/>
  <c r="L753" i="2"/>
  <c r="L752" i="2"/>
  <c r="L751" i="2"/>
  <c r="L750" i="2"/>
  <c r="L749" i="2"/>
  <c r="L748" i="2"/>
  <c r="L747" i="2"/>
  <c r="L746" i="2"/>
  <c r="L745" i="2"/>
  <c r="L744" i="2"/>
  <c r="L736" i="2"/>
  <c r="L743" i="2"/>
  <c r="L742" i="2"/>
  <c r="L741" i="2"/>
  <c r="L740" i="2"/>
  <c r="L739" i="2"/>
  <c r="L738" i="2"/>
  <c r="L737" i="2"/>
  <c r="L735" i="2"/>
  <c r="L734" i="2"/>
  <c r="L733" i="2"/>
  <c r="L732" i="2"/>
  <c r="L731" i="2"/>
  <c r="L730" i="2"/>
  <c r="L729" i="2"/>
  <c r="L728" i="2"/>
  <c r="L727" i="2"/>
  <c r="L726" i="2"/>
  <c r="L725" i="2"/>
  <c r="L724" i="2"/>
  <c r="L723" i="2"/>
  <c r="L722" i="2"/>
  <c r="L721" i="2"/>
  <c r="L720" i="2"/>
  <c r="L719" i="2"/>
  <c r="L718" i="2"/>
  <c r="L717" i="2"/>
  <c r="L716" i="2"/>
  <c r="L715" i="2"/>
  <c r="L714" i="2"/>
  <c r="L713" i="2"/>
  <c r="L712" i="2"/>
  <c r="L711" i="2"/>
  <c r="L710" i="2"/>
  <c r="L709" i="2"/>
  <c r="L708" i="2"/>
  <c r="L707" i="2"/>
  <c r="L706" i="2"/>
  <c r="L705" i="2"/>
  <c r="L704" i="2"/>
  <c r="L703" i="2"/>
  <c r="L702" i="2"/>
  <c r="L701" i="2"/>
  <c r="L700" i="2"/>
  <c r="L699" i="2"/>
  <c r="L698" i="2"/>
  <c r="L697" i="2"/>
  <c r="L696" i="2"/>
  <c r="L695" i="2"/>
  <c r="L694" i="2"/>
  <c r="L693" i="2"/>
  <c r="L692" i="2"/>
  <c r="L691" i="2"/>
  <c r="L690" i="2"/>
  <c r="L689" i="2"/>
  <c r="L688" i="2"/>
  <c r="L687" i="2"/>
  <c r="L686" i="2"/>
  <c r="L685" i="2"/>
  <c r="L684" i="2"/>
  <c r="L683" i="2"/>
  <c r="L682" i="2"/>
  <c r="L681" i="2"/>
  <c r="L680" i="2"/>
  <c r="L678" i="2"/>
  <c r="L679" i="2"/>
  <c r="L677" i="2"/>
  <c r="L676" i="2"/>
  <c r="L675" i="2"/>
  <c r="L674" i="2"/>
  <c r="L673" i="2"/>
  <c r="L672" i="2"/>
  <c r="L671" i="2"/>
  <c r="L670" i="2"/>
  <c r="L669" i="2"/>
  <c r="L668" i="2"/>
  <c r="L667" i="2"/>
  <c r="L666" i="2"/>
  <c r="L665" i="2"/>
  <c r="L664" i="2"/>
  <c r="L663" i="2"/>
  <c r="L662" i="2"/>
  <c r="L661" i="2"/>
  <c r="L660" i="2"/>
  <c r="L659" i="2"/>
  <c r="L658" i="2"/>
  <c r="L657" i="2"/>
  <c r="L656" i="2"/>
  <c r="L655" i="2"/>
  <c r="L654" i="2"/>
  <c r="L653" i="2"/>
  <c r="L652" i="2"/>
  <c r="L651" i="2"/>
  <c r="L650" i="2"/>
  <c r="L649" i="2"/>
  <c r="L648" i="2"/>
  <c r="L647" i="2"/>
  <c r="L646" i="2"/>
  <c r="L645" i="2"/>
  <c r="L644" i="2"/>
  <c r="L643" i="2"/>
  <c r="L642" i="2"/>
  <c r="L641" i="2"/>
  <c r="L640" i="2"/>
  <c r="L639" i="2"/>
  <c r="L638" i="2"/>
  <c r="L637" i="2"/>
  <c r="L636" i="2"/>
  <c r="L635" i="2"/>
  <c r="L634" i="2"/>
  <c r="L633" i="2"/>
  <c r="L632" i="2"/>
  <c r="L631" i="2"/>
  <c r="L630" i="2"/>
  <c r="L629" i="2"/>
  <c r="L628" i="2"/>
  <c r="L627" i="2"/>
  <c r="L626" i="2"/>
  <c r="L625" i="2"/>
  <c r="L624" i="2"/>
  <c r="L623" i="2"/>
  <c r="L617" i="2"/>
  <c r="L622" i="2"/>
  <c r="L621" i="2"/>
  <c r="L620" i="2"/>
  <c r="L619" i="2"/>
  <c r="L618" i="2"/>
  <c r="L616" i="2"/>
  <c r="L615" i="2"/>
  <c r="L614" i="2"/>
  <c r="L613" i="2"/>
  <c r="L612" i="2"/>
  <c r="L611" i="2"/>
  <c r="L610" i="2"/>
  <c r="L609" i="2"/>
  <c r="L608" i="2"/>
  <c r="L607" i="2"/>
  <c r="L606" i="2"/>
  <c r="L605" i="2"/>
  <c r="L604" i="2"/>
  <c r="L603" i="2"/>
  <c r="L602" i="2"/>
  <c r="L601" i="2"/>
  <c r="L600" i="2"/>
  <c r="L599" i="2"/>
  <c r="L598" i="2"/>
  <c r="L597" i="2"/>
  <c r="L596" i="2"/>
  <c r="L595" i="2"/>
  <c r="L594" i="2"/>
  <c r="L593" i="2"/>
  <c r="L592" i="2"/>
  <c r="L591" i="2"/>
  <c r="L590" i="2"/>
  <c r="L589" i="2"/>
  <c r="L588" i="2"/>
  <c r="L587" i="2"/>
  <c r="L586" i="2"/>
  <c r="L585" i="2"/>
  <c r="L584" i="2"/>
  <c r="L583" i="2"/>
  <c r="L582" i="2"/>
  <c r="L581" i="2"/>
  <c r="L580" i="2"/>
  <c r="L579" i="2"/>
  <c r="L578" i="2"/>
  <c r="L577" i="2"/>
  <c r="L576" i="2"/>
  <c r="L575" i="2"/>
  <c r="L573" i="2"/>
  <c r="L574" i="2"/>
  <c r="L572" i="2"/>
  <c r="L571" i="2"/>
  <c r="L570" i="2"/>
  <c r="L569" i="2"/>
  <c r="L568" i="2"/>
  <c r="L567" i="2"/>
  <c r="L566" i="2"/>
  <c r="L565" i="2"/>
  <c r="L564" i="2"/>
  <c r="L563" i="2"/>
  <c r="L562" i="2"/>
  <c r="L561" i="2"/>
  <c r="L560" i="2"/>
  <c r="L559" i="2"/>
  <c r="L558" i="2"/>
  <c r="L557" i="2"/>
  <c r="L556" i="2"/>
  <c r="L555" i="2"/>
  <c r="L554" i="2"/>
  <c r="L553" i="2"/>
  <c r="L552" i="2"/>
  <c r="L551" i="2"/>
  <c r="L550" i="2"/>
  <c r="L549" i="2"/>
  <c r="L548" i="2"/>
  <c r="L547" i="2"/>
  <c r="L546" i="2"/>
  <c r="L545" i="2"/>
  <c r="L544" i="2"/>
  <c r="L543" i="2"/>
  <c r="L542" i="2"/>
  <c r="L541" i="2"/>
  <c r="L540" i="2"/>
  <c r="L539" i="2"/>
  <c r="L538" i="2"/>
  <c r="L537" i="2"/>
  <c r="L536" i="2"/>
  <c r="L535" i="2"/>
  <c r="L534" i="2"/>
  <c r="L533" i="2"/>
  <c r="L532" i="2"/>
  <c r="L531" i="2"/>
  <c r="L530" i="2"/>
  <c r="L529" i="2"/>
  <c r="L528" i="2"/>
  <c r="L527" i="2"/>
  <c r="L526" i="2"/>
  <c r="L525" i="2"/>
  <c r="L524" i="2"/>
  <c r="L523" i="2"/>
  <c r="L522" i="2"/>
  <c r="L521" i="2"/>
  <c r="L520" i="2"/>
  <c r="L519" i="2"/>
  <c r="L518" i="2"/>
  <c r="L517" i="2"/>
  <c r="L516" i="2"/>
  <c r="L515"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20" i="2"/>
  <c r="L219"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514" i="2"/>
  <c r="L513" i="2"/>
  <c r="L512" i="2"/>
  <c r="L511" i="2"/>
  <c r="L510" i="2"/>
  <c r="L509" i="2"/>
  <c r="L508" i="2"/>
  <c r="L507" i="2"/>
  <c r="L506" i="2"/>
  <c r="L505" i="2"/>
  <c r="L504" i="2"/>
  <c r="L503" i="2"/>
  <c r="L502" i="2"/>
  <c r="L501" i="2"/>
  <c r="L500" i="2"/>
  <c r="L499" i="2"/>
  <c r="L498" i="2"/>
  <c r="L497" i="2"/>
  <c r="L496" i="2"/>
  <c r="L495" i="2"/>
  <c r="L494" i="2"/>
  <c r="L493" i="2"/>
  <c r="L492" i="2"/>
  <c r="L491" i="2"/>
  <c r="L490" i="2"/>
  <c r="L489" i="2"/>
  <c r="L488" i="2"/>
  <c r="L487" i="2"/>
  <c r="L486" i="2"/>
  <c r="L485" i="2"/>
  <c r="L484" i="2"/>
  <c r="L483" i="2"/>
  <c r="L482" i="2"/>
  <c r="L481" i="2"/>
  <c r="L480" i="2"/>
  <c r="L479" i="2"/>
  <c r="L478" i="2"/>
  <c r="L477" i="2"/>
  <c r="L476" i="2"/>
  <c r="L475" i="2"/>
  <c r="L474" i="2"/>
  <c r="L473" i="2"/>
  <c r="L472" i="2"/>
  <c r="L471" i="2"/>
  <c r="L470" i="2"/>
  <c r="L469" i="2"/>
  <c r="L468" i="2"/>
  <c r="L467" i="2"/>
  <c r="L466" i="2"/>
  <c r="L465" i="2"/>
  <c r="L464" i="2"/>
  <c r="L463" i="2"/>
  <c r="L462" i="2"/>
  <c r="L461" i="2"/>
  <c r="L460" i="2"/>
  <c r="L459" i="2"/>
  <c r="L458" i="2"/>
  <c r="L457" i="2"/>
  <c r="L456" i="2"/>
  <c r="L455" i="2"/>
  <c r="L454" i="2"/>
  <c r="L453" i="2"/>
  <c r="L452" i="2"/>
  <c r="L451" i="2"/>
  <c r="L450" i="2"/>
  <c r="L449" i="2"/>
  <c r="L448" i="2"/>
  <c r="L447" i="2"/>
  <c r="L446" i="2"/>
  <c r="L445" i="2"/>
  <c r="L444" i="2"/>
  <c r="L443" i="2"/>
  <c r="L442" i="2"/>
  <c r="L441" i="2"/>
  <c r="L440" i="2"/>
  <c r="L439" i="2"/>
  <c r="L438" i="2"/>
  <c r="L437" i="2"/>
  <c r="L436" i="2"/>
  <c r="L435" i="2"/>
  <c r="L434" i="2"/>
  <c r="L433" i="2"/>
  <c r="L432" i="2"/>
  <c r="L431" i="2"/>
  <c r="L430" i="2"/>
  <c r="L429" i="2"/>
  <c r="L428" i="2"/>
  <c r="L427" i="2"/>
  <c r="L426" i="2"/>
  <c r="L425" i="2"/>
  <c r="L424" i="2"/>
  <c r="L423" i="2"/>
  <c r="L422" i="2"/>
  <c r="L421" i="2"/>
  <c r="L420" i="2"/>
  <c r="L419" i="2"/>
  <c r="L418" i="2"/>
  <c r="L417" i="2"/>
  <c r="L416" i="2"/>
  <c r="L415" i="2"/>
  <c r="L414" i="2"/>
  <c r="L413" i="2"/>
  <c r="L412" i="2"/>
  <c r="L411" i="2"/>
  <c r="L410" i="2"/>
  <c r="L409" i="2"/>
  <c r="L408" i="2"/>
  <c r="L407" i="2"/>
  <c r="L406" i="2"/>
  <c r="L405" i="2"/>
  <c r="L404" i="2"/>
  <c r="L403" i="2"/>
  <c r="L402" i="2"/>
  <c r="L401" i="2"/>
  <c r="L400" i="2"/>
  <c r="L399" i="2"/>
  <c r="L398" i="2"/>
  <c r="L397" i="2"/>
  <c r="L396" i="2"/>
  <c r="L395" i="2"/>
  <c r="L394" i="2"/>
  <c r="L393" i="2"/>
  <c r="L392" i="2"/>
  <c r="L391" i="2"/>
  <c r="L390" i="2"/>
  <c r="L389" i="2"/>
  <c r="L388" i="2"/>
  <c r="L387" i="2"/>
  <c r="L386" i="2"/>
  <c r="L385" i="2"/>
  <c r="L384" i="2"/>
  <c r="L383" i="2"/>
  <c r="L382" i="2"/>
  <c r="L381" i="2"/>
  <c r="L380" i="2"/>
  <c r="L379" i="2"/>
  <c r="L378" i="2"/>
  <c r="L377" i="2"/>
  <c r="L376" i="2"/>
  <c r="L375" i="2"/>
  <c r="L374" i="2"/>
  <c r="L373" i="2"/>
  <c r="L372" i="2"/>
  <c r="L371" i="2"/>
  <c r="L370" i="2"/>
  <c r="L369" i="2"/>
  <c r="L368" i="2"/>
  <c r="L367" i="2"/>
  <c r="L366" i="2"/>
  <c r="L365" i="2"/>
  <c r="L364" i="2"/>
  <c r="L363" i="2"/>
  <c r="L362" i="2"/>
  <c r="L361" i="2"/>
  <c r="L360" i="2"/>
  <c r="L359" i="2"/>
  <c r="L358" i="2"/>
  <c r="L357" i="2"/>
  <c r="L356" i="2"/>
  <c r="L355" i="2"/>
  <c r="L354" i="2"/>
  <c r="L353" i="2"/>
  <c r="L352" i="2"/>
  <c r="L351" i="2"/>
  <c r="L350" i="2"/>
  <c r="L349" i="2"/>
  <c r="L348" i="2"/>
  <c r="L347" i="2"/>
  <c r="L346" i="2"/>
  <c r="L345" i="2"/>
  <c r="L344" i="2"/>
  <c r="L343" i="2"/>
  <c r="L342" i="2"/>
  <c r="L341" i="2"/>
  <c r="L340" i="2"/>
  <c r="L339" i="2"/>
  <c r="L338" i="2"/>
  <c r="L337" i="2"/>
  <c r="L336" i="2"/>
  <c r="L335" i="2"/>
  <c r="L334" i="2"/>
  <c r="L333" i="2"/>
  <c r="L332" i="2"/>
  <c r="L331" i="2"/>
  <c r="L330" i="2"/>
  <c r="L329" i="2"/>
  <c r="L328" i="2"/>
  <c r="L327" i="2"/>
  <c r="L326" i="2"/>
  <c r="L325" i="2"/>
  <c r="L324" i="2"/>
  <c r="L323" i="2"/>
  <c r="L322" i="2"/>
  <c r="L321" i="2"/>
  <c r="L320" i="2"/>
  <c r="L319" i="2"/>
  <c r="L318" i="2"/>
  <c r="L317" i="2"/>
  <c r="L316" i="2"/>
  <c r="L315" i="2"/>
  <c r="L314" i="2"/>
  <c r="L313" i="2"/>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0" i="2"/>
  <c r="L61"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6" i="2"/>
  <c r="L17" i="2"/>
  <c r="L15" i="2"/>
  <c r="L14" i="2"/>
  <c r="L12" i="2"/>
  <c r="L13" i="2"/>
  <c r="L11" i="2"/>
  <c r="L10" i="2"/>
  <c r="L9" i="2"/>
  <c r="L8" i="2"/>
  <c r="L7" i="2"/>
  <c r="L6" i="2"/>
  <c r="L5" i="2"/>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1" i="1"/>
  <c r="L712" i="1"/>
  <c r="L710" i="1"/>
  <c r="L709" i="1"/>
  <c r="L708" i="1"/>
  <c r="L707" i="1"/>
  <c r="L706" i="1"/>
  <c r="L705" i="1"/>
  <c r="L704" i="1"/>
  <c r="L703" i="1"/>
  <c r="L702" i="1"/>
  <c r="L701" i="1"/>
  <c r="L700" i="1"/>
  <c r="L699" i="1"/>
  <c r="L698" i="1"/>
  <c r="L697" i="1"/>
  <c r="L696" i="1"/>
  <c r="L695" i="1"/>
  <c r="L694" i="1"/>
  <c r="L693" i="1"/>
  <c r="L692"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4" i="1"/>
  <c r="L603" i="1"/>
  <c r="L602" i="1"/>
  <c r="L605" i="1"/>
  <c r="L601" i="1"/>
  <c r="L600" i="1"/>
  <c r="L599" i="1"/>
  <c r="L598" i="1"/>
  <c r="L597" i="1"/>
  <c r="L596" i="1"/>
  <c r="L595" i="1"/>
  <c r="L594" i="1"/>
  <c r="L593" i="1"/>
  <c r="L592" i="1"/>
  <c r="L591" i="1"/>
  <c r="L590" i="1"/>
  <c r="L589" i="1"/>
  <c r="L586" i="1"/>
  <c r="L588" i="1"/>
  <c r="L587"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L5"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28" i="1"/>
  <c r="L830" i="1"/>
  <c r="L829" i="1"/>
  <c r="L827" i="1"/>
  <c r="L826" i="1"/>
  <c r="L825" i="1"/>
  <c r="L824" i="1"/>
  <c r="L823" i="1"/>
  <c r="L822" i="1"/>
  <c r="L821" i="1"/>
  <c r="L820" i="1"/>
  <c r="L819" i="1"/>
  <c r="L817" i="1"/>
  <c r="L814" i="1"/>
  <c r="L818" i="1"/>
  <c r="L816" i="1"/>
  <c r="L815"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49" i="1"/>
  <c r="L450"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8" i="1"/>
  <c r="L219" i="1"/>
  <c r="L220" i="1"/>
  <c r="L221" i="1"/>
  <c r="L222" i="1"/>
  <c r="L223" i="1"/>
  <c r="L224" i="1"/>
  <c r="L226" i="1"/>
  <c r="L225" i="1"/>
  <c r="L227" i="1"/>
  <c r="L228" i="1"/>
  <c r="L229" i="1"/>
  <c r="L230" i="1"/>
  <c r="L217" i="1"/>
  <c r="L231" i="1"/>
  <c r="L233" i="1"/>
  <c r="L232" i="1"/>
  <c r="L234" i="1"/>
  <c r="L235" i="1"/>
  <c r="L236" i="1"/>
  <c r="L237" i="1"/>
  <c r="L238" i="1"/>
  <c r="L239" i="1"/>
  <c r="L240" i="1"/>
  <c r="L243" i="1"/>
  <c r="L241" i="1"/>
  <c r="L242" i="1"/>
  <c r="L244" i="1"/>
  <c r="L245" i="1"/>
  <c r="L246" i="1"/>
  <c r="L248" i="1"/>
  <c r="L247" i="1"/>
  <c r="L249" i="1"/>
  <c r="L250" i="1"/>
  <c r="L251" i="1"/>
  <c r="L252" i="1"/>
  <c r="L253" i="1"/>
  <c r="L254" i="1"/>
  <c r="L255" i="1"/>
  <c r="L256" i="1"/>
  <c r="L257" i="1"/>
  <c r="L258" i="1"/>
  <c r="L259" i="1"/>
  <c r="L260" i="1"/>
  <c r="L261" i="1"/>
  <c r="L263" i="1"/>
  <c r="L262" i="1"/>
  <c r="L264" i="1"/>
  <c r="L266" i="1"/>
  <c r="L265" i="1"/>
  <c r="L267" i="1"/>
  <c r="L268" i="1"/>
  <c r="L269" i="1"/>
  <c r="L270" i="1"/>
  <c r="L271" i="1"/>
  <c r="L272" i="1"/>
  <c r="L273" i="1"/>
  <c r="L274" i="1"/>
  <c r="L275" i="1"/>
  <c r="L276" i="1"/>
  <c r="L277" i="1"/>
  <c r="L278" i="1"/>
  <c r="L279" i="1"/>
  <c r="L280" i="1"/>
  <c r="L281" i="1"/>
  <c r="L282" i="1"/>
  <c r="L283" i="1"/>
  <c r="L284" i="1"/>
  <c r="L286" i="1"/>
  <c r="L285" i="1"/>
  <c r="L287" i="1"/>
  <c r="L288" i="1"/>
  <c r="L289" i="1"/>
  <c r="L290" i="1"/>
  <c r="L291" i="1"/>
  <c r="L292" i="1"/>
  <c r="L293" i="1"/>
  <c r="L294" i="1"/>
  <c r="L295" i="1"/>
  <c r="L296" i="1"/>
  <c r="L297" i="1"/>
  <c r="L298" i="1"/>
  <c r="L299" i="1"/>
  <c r="L300" i="1"/>
  <c r="L301" i="1"/>
  <c r="L302" i="1"/>
  <c r="L303" i="1"/>
  <c r="L304" i="1"/>
  <c r="L306" i="1"/>
  <c r="L305" i="1"/>
  <c r="L307" i="1"/>
  <c r="L308" i="1"/>
  <c r="L309" i="1"/>
  <c r="L310" i="1"/>
  <c r="L311" i="1"/>
  <c r="L312" i="1"/>
  <c r="L313" i="1"/>
  <c r="L314" i="1"/>
  <c r="L315" i="1"/>
  <c r="L316" i="1"/>
  <c r="L317" i="1"/>
  <c r="L318" i="1"/>
  <c r="L319" i="1"/>
  <c r="L320" i="1"/>
  <c r="L321" i="1"/>
  <c r="L322" i="1"/>
  <c r="L324" i="1"/>
  <c r="L323" i="1"/>
  <c r="L325" i="1"/>
  <c r="L326" i="1"/>
  <c r="L327" i="1"/>
  <c r="L328" i="1"/>
  <c r="L329" i="1"/>
  <c r="L330" i="1"/>
  <c r="L331" i="1"/>
  <c r="L332" i="1"/>
  <c r="L333" i="1"/>
  <c r="L334" i="1"/>
  <c r="L335" i="1"/>
  <c r="L336" i="1"/>
  <c r="L337" i="1"/>
  <c r="R5" i="2" l="1"/>
  <c r="R981" i="2"/>
  <c r="Q612" i="1"/>
  <c r="R660" i="1"/>
  <c r="Q122" i="1"/>
  <c r="Q953" i="1"/>
  <c r="Q504" i="1"/>
  <c r="R473" i="1"/>
  <c r="Q605" i="1"/>
  <c r="R576" i="1"/>
  <c r="L1052" i="1"/>
  <c r="Q420" i="1"/>
  <c r="L980" i="2"/>
  <c r="R980" i="2"/>
  <c r="Q701" i="1"/>
  <c r="N1052" i="1"/>
  <c r="Q1001" i="1"/>
  <c r="Q5" i="2"/>
  <c r="Q980" i="2" s="1"/>
  <c r="Q983" i="2" s="1"/>
  <c r="R617" i="1"/>
  <c r="Q641" i="1"/>
  <c r="R864" i="1"/>
  <c r="R924" i="1"/>
  <c r="R948" i="1"/>
  <c r="R1020" i="1"/>
  <c r="R671" i="1"/>
  <c r="Q564" i="1"/>
  <c r="Q42" i="1"/>
  <c r="Q163" i="1"/>
  <c r="R887" i="1"/>
  <c r="R911" i="1"/>
  <c r="R983" i="1"/>
  <c r="Q1019" i="1"/>
  <c r="R173" i="1"/>
  <c r="R281" i="1"/>
  <c r="R341" i="1"/>
  <c r="R353" i="1"/>
  <c r="R365" i="1"/>
  <c r="Q657" i="1"/>
  <c r="R139" i="1"/>
  <c r="R151" i="1"/>
  <c r="R414" i="1"/>
  <c r="Q438" i="1"/>
  <c r="R522" i="1"/>
  <c r="Q546" i="1"/>
  <c r="R594" i="1"/>
  <c r="R758" i="1"/>
  <c r="Q793" i="1"/>
  <c r="Q6" i="1"/>
  <c r="Q66" i="1"/>
  <c r="Q106" i="1"/>
  <c r="Q289" i="1"/>
  <c r="R858" i="1"/>
  <c r="R930" i="1"/>
  <c r="Q1026" i="1"/>
  <c r="R116" i="1"/>
  <c r="Q740" i="1"/>
  <c r="R630" i="1"/>
  <c r="R140" i="1"/>
  <c r="Q770" i="1"/>
  <c r="R422" i="1"/>
  <c r="R434" i="1"/>
  <c r="R494" i="1"/>
  <c r="Q506" i="1"/>
  <c r="R530" i="1"/>
  <c r="Q542" i="1"/>
  <c r="R566" i="1"/>
  <c r="R578" i="1"/>
  <c r="R794" i="1"/>
  <c r="R806" i="1"/>
  <c r="Q842" i="1"/>
  <c r="R48" i="1"/>
  <c r="R709" i="1"/>
  <c r="R106" i="1"/>
  <c r="R488" i="1"/>
  <c r="R524" i="1"/>
  <c r="R548" i="1"/>
  <c r="R584" i="1"/>
  <c r="Q172" i="1"/>
  <c r="R112" i="1"/>
  <c r="Q208" i="1"/>
  <c r="Q38" i="1"/>
  <c r="R602" i="1"/>
  <c r="R867" i="1"/>
  <c r="R879" i="1"/>
  <c r="R1034" i="1"/>
  <c r="R673" i="1"/>
  <c r="R685" i="1"/>
  <c r="R710" i="1"/>
  <c r="R796" i="1"/>
  <c r="Q832" i="1"/>
  <c r="R987" i="1"/>
  <c r="Q999" i="1"/>
  <c r="R928" i="1"/>
  <c r="R651" i="1"/>
  <c r="Q663" i="1"/>
  <c r="Q167" i="1"/>
  <c r="Q179" i="1"/>
  <c r="Q203" i="1"/>
  <c r="R131" i="1"/>
  <c r="R155" i="1"/>
  <c r="R405" i="1"/>
  <c r="R441" i="1"/>
  <c r="R537" i="1"/>
  <c r="R549" i="1"/>
  <c r="R573" i="1"/>
  <c r="R585" i="1"/>
  <c r="R596" i="1"/>
  <c r="R742" i="1"/>
  <c r="Q766" i="1"/>
  <c r="R920" i="1"/>
  <c r="R980" i="1"/>
  <c r="R667" i="1"/>
  <c r="Q838" i="1"/>
  <c r="R981" i="1"/>
  <c r="R335" i="1"/>
  <c r="R347" i="1"/>
  <c r="R121" i="1"/>
  <c r="R133" i="1"/>
  <c r="Q145" i="1"/>
  <c r="R443" i="1"/>
  <c r="R455" i="1"/>
  <c r="R479" i="1"/>
  <c r="R527" i="1"/>
  <c r="R587" i="1"/>
  <c r="Q668" i="1"/>
  <c r="Q910" i="1"/>
  <c r="Q449" i="1"/>
  <c r="Q198" i="1"/>
  <c r="Q216" i="1"/>
  <c r="Q240" i="1"/>
  <c r="Q378" i="1"/>
  <c r="Q384" i="1"/>
  <c r="R690" i="1"/>
  <c r="Q686" i="1"/>
  <c r="R706" i="1"/>
  <c r="R712" i="1"/>
  <c r="Q718" i="1"/>
  <c r="R724" i="1"/>
  <c r="R730" i="1"/>
  <c r="Q751" i="1"/>
  <c r="R841" i="1"/>
  <c r="R853" i="1"/>
  <c r="R865" i="1"/>
  <c r="R877" i="1"/>
  <c r="Q33" i="1"/>
  <c r="Q39" i="1"/>
  <c r="Q51" i="1"/>
  <c r="Q69" i="1"/>
  <c r="Q75" i="1"/>
  <c r="Q218" i="1"/>
  <c r="Q224" i="1"/>
  <c r="Q230" i="1"/>
  <c r="Q236" i="1"/>
  <c r="Q242" i="1"/>
  <c r="Q248" i="1"/>
  <c r="Q254" i="1"/>
  <c r="Q260" i="1"/>
  <c r="Q266" i="1"/>
  <c r="Q272" i="1"/>
  <c r="Q278" i="1"/>
  <c r="Q284" i="1"/>
  <c r="Q290" i="1"/>
  <c r="Q296" i="1"/>
  <c r="Q302" i="1"/>
  <c r="Q308" i="1"/>
  <c r="Q314" i="1"/>
  <c r="Q320" i="1"/>
  <c r="R688" i="1"/>
  <c r="Q18" i="1"/>
  <c r="Q30" i="1"/>
  <c r="R36" i="1"/>
  <c r="Q54" i="1"/>
  <c r="R60" i="1"/>
  <c r="Q90" i="1"/>
  <c r="R209" i="1"/>
  <c r="R227" i="1"/>
  <c r="R233" i="1"/>
  <c r="R239" i="1"/>
  <c r="R245" i="1"/>
  <c r="R251" i="1"/>
  <c r="R257" i="1"/>
  <c r="R275" i="1"/>
  <c r="R287" i="1"/>
  <c r="R293" i="1"/>
  <c r="R299" i="1"/>
  <c r="R305" i="1"/>
  <c r="R311" i="1"/>
  <c r="R317" i="1"/>
  <c r="R323" i="1"/>
  <c r="R371" i="1"/>
  <c r="R377" i="1"/>
  <c r="R933" i="1"/>
  <c r="R951" i="1"/>
  <c r="R1031" i="1"/>
  <c r="Q664" i="1"/>
  <c r="Q473" i="1"/>
  <c r="R485" i="1"/>
  <c r="R491" i="1"/>
  <c r="R497" i="1"/>
  <c r="R515" i="1"/>
  <c r="R557" i="1"/>
  <c r="Q712" i="1"/>
  <c r="R823" i="1"/>
  <c r="R990" i="1"/>
  <c r="Q996" i="1"/>
  <c r="R269" i="1"/>
  <c r="Q413" i="1"/>
  <c r="Q185" i="1"/>
  <c r="Q295" i="1"/>
  <c r="R694" i="1"/>
  <c r="Q822" i="1"/>
  <c r="Q11" i="1"/>
  <c r="Q244" i="1"/>
  <c r="Q110" i="1"/>
  <c r="R122" i="1"/>
  <c r="R540" i="1"/>
  <c r="R672" i="1"/>
  <c r="Q800" i="1"/>
  <c r="R854" i="1"/>
  <c r="R908" i="1"/>
  <c r="R926" i="1"/>
  <c r="Q980" i="1"/>
  <c r="Q788" i="1"/>
  <c r="Q549" i="1"/>
  <c r="R662" i="1"/>
  <c r="R698" i="1"/>
  <c r="R766" i="1"/>
  <c r="Q813" i="1"/>
  <c r="R819" i="1"/>
  <c r="R825" i="1"/>
  <c r="Q831" i="1"/>
  <c r="Q924" i="1"/>
  <c r="R995" i="1"/>
  <c r="R770" i="1"/>
  <c r="Q23" i="1"/>
  <c r="Q35" i="1"/>
  <c r="Q71" i="1"/>
  <c r="Q95" i="1"/>
  <c r="Q184" i="1"/>
  <c r="Q115" i="1"/>
  <c r="R127" i="1"/>
  <c r="Q133" i="1"/>
  <c r="Q151" i="1"/>
  <c r="R767" i="1"/>
  <c r="R832" i="1"/>
  <c r="Q854" i="1"/>
  <c r="Q878" i="1"/>
  <c r="R890" i="1"/>
  <c r="Q913" i="1"/>
  <c r="R1013" i="1"/>
  <c r="R1019" i="1"/>
  <c r="Q1031" i="1"/>
  <c r="R1037" i="1"/>
  <c r="Q1043" i="1"/>
  <c r="R163" i="1"/>
  <c r="Q407" i="1"/>
  <c r="Q908" i="1"/>
  <c r="Q158" i="1"/>
  <c r="R509" i="1"/>
  <c r="Q652" i="1"/>
  <c r="Q706" i="1"/>
  <c r="R773" i="1"/>
  <c r="R791" i="1"/>
  <c r="Q844" i="1"/>
  <c r="R855" i="1"/>
  <c r="R861" i="1"/>
  <c r="Q891" i="1"/>
  <c r="R914" i="1"/>
  <c r="R1008" i="1"/>
  <c r="Q799" i="1"/>
  <c r="Q805" i="1"/>
  <c r="Q823" i="1"/>
  <c r="Q852" i="1"/>
  <c r="R999" i="1"/>
  <c r="R33" i="1"/>
  <c r="Q119" i="1"/>
  <c r="Q440" i="1"/>
  <c r="Q678" i="1"/>
  <c r="Q841" i="1"/>
  <c r="Q900" i="1"/>
  <c r="Q917" i="1"/>
  <c r="R1005" i="1"/>
  <c r="Q1023" i="1"/>
  <c r="Q405" i="1"/>
  <c r="R661" i="1"/>
  <c r="Q667" i="1"/>
  <c r="Q691" i="1"/>
  <c r="R800" i="1"/>
  <c r="Q818" i="1"/>
  <c r="R836" i="1"/>
  <c r="R429" i="1"/>
  <c r="R465" i="1"/>
  <c r="Q501" i="1"/>
  <c r="Q584" i="1"/>
  <c r="R650" i="1"/>
  <c r="Q709" i="1"/>
  <c r="Q727" i="1"/>
  <c r="R748" i="1"/>
  <c r="R842" i="1"/>
  <c r="R848" i="1"/>
  <c r="Q912" i="1"/>
  <c r="Q947" i="1"/>
  <c r="R965" i="1"/>
  <c r="Q971" i="1"/>
  <c r="Q55" i="1"/>
  <c r="Q61" i="1"/>
  <c r="Q91" i="1"/>
  <c r="Q174" i="1"/>
  <c r="Q252" i="1"/>
  <c r="Q276" i="1"/>
  <c r="Q282" i="1"/>
  <c r="Q330" i="1"/>
  <c r="R426" i="1"/>
  <c r="R450" i="1"/>
  <c r="R462" i="1"/>
  <c r="Q486" i="1"/>
  <c r="R498" i="1"/>
  <c r="Q515" i="1"/>
  <c r="Q521" i="1"/>
  <c r="R581" i="1"/>
  <c r="Q587" i="1"/>
  <c r="R599" i="1"/>
  <c r="R605" i="1"/>
  <c r="R623" i="1"/>
  <c r="R629" i="1"/>
  <c r="Q676" i="1"/>
  <c r="Q688" i="1"/>
  <c r="Q763" i="1"/>
  <c r="Q809" i="1"/>
  <c r="R815" i="1"/>
  <c r="Q827" i="1"/>
  <c r="R904" i="1"/>
  <c r="R1026" i="1"/>
  <c r="Q776" i="1"/>
  <c r="Q677" i="1"/>
  <c r="Q769" i="1"/>
  <c r="Q804" i="1"/>
  <c r="Q926" i="1"/>
  <c r="Q160" i="1"/>
  <c r="R606" i="1"/>
  <c r="Q660" i="1"/>
  <c r="R707" i="1"/>
  <c r="R719" i="1"/>
  <c r="R731" i="1"/>
  <c r="R740" i="1"/>
  <c r="R793" i="1"/>
  <c r="Q863" i="1"/>
  <c r="Q899" i="1"/>
  <c r="Q951" i="1"/>
  <c r="R963" i="1"/>
  <c r="R468" i="1"/>
  <c r="Q479" i="1"/>
  <c r="R652" i="1"/>
  <c r="R828" i="1"/>
  <c r="R407" i="1"/>
  <c r="Q429" i="1"/>
  <c r="Q458" i="1"/>
  <c r="R521" i="1"/>
  <c r="Q630" i="1"/>
  <c r="R670" i="1"/>
  <c r="Q681" i="1"/>
  <c r="Q758" i="1"/>
  <c r="Q796" i="1"/>
  <c r="R829" i="1"/>
  <c r="R840" i="1"/>
  <c r="R845" i="1"/>
  <c r="Q855" i="1"/>
  <c r="R895" i="1"/>
  <c r="R917" i="1"/>
  <c r="R927" i="1"/>
  <c r="R945" i="1"/>
  <c r="R962" i="1"/>
  <c r="Q414" i="1"/>
  <c r="Q576" i="1"/>
  <c r="R809" i="1"/>
  <c r="Q914" i="1"/>
  <c r="R947" i="1"/>
  <c r="Q965" i="1"/>
  <c r="Q1008" i="1"/>
  <c r="Q1013" i="1"/>
  <c r="R101" i="1"/>
  <c r="Q37" i="1"/>
  <c r="Q67" i="1"/>
  <c r="Q79" i="1"/>
  <c r="Q204" i="1"/>
  <c r="Q222" i="1"/>
  <c r="Q336" i="1"/>
  <c r="Q342" i="1"/>
  <c r="Q348" i="1"/>
  <c r="Q112" i="1"/>
  <c r="R470" i="1"/>
  <c r="R551" i="1"/>
  <c r="R563" i="1"/>
  <c r="R614" i="1"/>
  <c r="Q671" i="1"/>
  <c r="R716" i="1"/>
  <c r="R764" i="1"/>
  <c r="Q787" i="1"/>
  <c r="Q890" i="1"/>
  <c r="Q990" i="1"/>
  <c r="Q995" i="1"/>
  <c r="R124" i="1"/>
  <c r="R476" i="1"/>
  <c r="Q748" i="1"/>
  <c r="R1001" i="1"/>
  <c r="R148" i="1"/>
  <c r="R570" i="1"/>
  <c r="Q581" i="1"/>
  <c r="R621" i="1"/>
  <c r="R632" i="1"/>
  <c r="R638" i="1"/>
  <c r="R655" i="1"/>
  <c r="Q683" i="1"/>
  <c r="R701" i="1"/>
  <c r="R831" i="1"/>
  <c r="R903" i="1"/>
  <c r="Q935" i="1"/>
  <c r="Q1007" i="1"/>
  <c r="R1017" i="1"/>
  <c r="Q116" i="1"/>
  <c r="R477" i="1"/>
  <c r="Q477" i="1"/>
  <c r="R558" i="1"/>
  <c r="Q558" i="1"/>
  <c r="R612" i="1"/>
  <c r="Q623" i="1"/>
  <c r="Q670" i="1"/>
  <c r="R718" i="1"/>
  <c r="R769" i="1"/>
  <c r="R816" i="1"/>
  <c r="Q816" i="1"/>
  <c r="R878" i="1"/>
  <c r="Q1005" i="1"/>
  <c r="R20" i="1"/>
  <c r="Q20" i="1"/>
  <c r="R32" i="1"/>
  <c r="R38" i="1"/>
  <c r="R56" i="1"/>
  <c r="R68" i="1"/>
  <c r="R80" i="1"/>
  <c r="R92" i="1"/>
  <c r="Q92" i="1"/>
  <c r="R175" i="1"/>
  <c r="R199" i="1"/>
  <c r="R223" i="1"/>
  <c r="R241" i="1"/>
  <c r="R277" i="1"/>
  <c r="R289" i="1"/>
  <c r="R295" i="1"/>
  <c r="R325" i="1"/>
  <c r="R331" i="1"/>
  <c r="R337" i="1"/>
  <c r="R343" i="1"/>
  <c r="R349" i="1"/>
  <c r="R355" i="1"/>
  <c r="R361" i="1"/>
  <c r="R367" i="1"/>
  <c r="R373" i="1"/>
  <c r="R379" i="1"/>
  <c r="R385" i="1"/>
  <c r="R391" i="1"/>
  <c r="R397" i="1"/>
  <c r="R737" i="1"/>
  <c r="Q425" i="1"/>
  <c r="Q441" i="1"/>
  <c r="Q537" i="1"/>
  <c r="Q548" i="1"/>
  <c r="Q596" i="1"/>
  <c r="Q618" i="1"/>
  <c r="Q629" i="1"/>
  <c r="Q661" i="1"/>
  <c r="Q806" i="1"/>
  <c r="Q867" i="1"/>
  <c r="R910" i="1"/>
  <c r="Q1037" i="1"/>
  <c r="R513" i="1"/>
  <c r="Q513" i="1"/>
  <c r="Q131" i="1"/>
  <c r="R222" i="1"/>
  <c r="R432" i="1"/>
  <c r="Q432" i="1"/>
  <c r="Q522" i="1"/>
  <c r="Q533" i="1"/>
  <c r="Q731" i="1"/>
  <c r="R843" i="1"/>
  <c r="Q843" i="1"/>
  <c r="Q895" i="1"/>
  <c r="R900" i="1"/>
  <c r="Q987" i="1"/>
  <c r="R104" i="1"/>
  <c r="Q104" i="1"/>
  <c r="Q653" i="1"/>
  <c r="R653" i="1"/>
  <c r="R727" i="1"/>
  <c r="Q887" i="1"/>
  <c r="R972" i="1"/>
  <c r="Q972" i="1"/>
  <c r="R142" i="1"/>
  <c r="Q142" i="1"/>
  <c r="Q465" i="1"/>
  <c r="Q485" i="1"/>
  <c r="Q573" i="1"/>
  <c r="Q673" i="1"/>
  <c r="Q728" i="1"/>
  <c r="R728" i="1"/>
  <c r="R778" i="1"/>
  <c r="Q778" i="1"/>
  <c r="Q784" i="1"/>
  <c r="R784" i="1"/>
  <c r="Q819" i="1"/>
  <c r="Q551" i="1"/>
  <c r="R888" i="1"/>
  <c r="Q888" i="1"/>
  <c r="Q945" i="1"/>
  <c r="Q450" i="1"/>
  <c r="Q461" i="1"/>
  <c r="Q497" i="1"/>
  <c r="R569" i="1"/>
  <c r="Q569" i="1"/>
  <c r="Q632" i="1"/>
  <c r="Q773" i="1"/>
  <c r="Q815" i="1"/>
  <c r="R872" i="1"/>
  <c r="Q872" i="1"/>
  <c r="Q928" i="1"/>
  <c r="Q294" i="1"/>
  <c r="R294" i="1"/>
  <c r="Q456" i="1"/>
  <c r="Q476" i="1"/>
  <c r="R486" i="1"/>
  <c r="Q557" i="1"/>
  <c r="R645" i="1"/>
  <c r="Q645" i="1"/>
  <c r="R884" i="1"/>
  <c r="Q884" i="1"/>
  <c r="R941" i="1"/>
  <c r="Q941" i="1"/>
  <c r="Q437" i="1"/>
  <c r="R437" i="1"/>
  <c r="R802" i="1"/>
  <c r="Q802" i="1"/>
  <c r="R874" i="1"/>
  <c r="Q874" i="1"/>
  <c r="Q915" i="1"/>
  <c r="R915" i="1"/>
  <c r="Q9" i="1"/>
  <c r="R9" i="1"/>
  <c r="Q21" i="1"/>
  <c r="R21" i="1"/>
  <c r="Q93" i="1"/>
  <c r="R93" i="1"/>
  <c r="Q176" i="1"/>
  <c r="R176" i="1"/>
  <c r="Q188" i="1"/>
  <c r="R188" i="1"/>
  <c r="Q200" i="1"/>
  <c r="R200" i="1"/>
  <c r="R609" i="1"/>
  <c r="Q609" i="1"/>
  <c r="R745" i="1"/>
  <c r="Q745" i="1"/>
  <c r="R755" i="1"/>
  <c r="R921" i="1"/>
  <c r="Q921" i="1"/>
  <c r="Q223" i="1"/>
  <c r="R103" i="1"/>
  <c r="Q103" i="1"/>
  <c r="R152" i="1"/>
  <c r="R158" i="1"/>
  <c r="R416" i="1"/>
  <c r="Q416" i="1"/>
  <c r="R501" i="1"/>
  <c r="Q582" i="1"/>
  <c r="R593" i="1"/>
  <c r="Q593" i="1"/>
  <c r="R657" i="1"/>
  <c r="Q694" i="1"/>
  <c r="R788" i="1"/>
  <c r="Q848" i="1"/>
  <c r="R891" i="1"/>
  <c r="R901" i="1"/>
  <c r="R907" i="1"/>
  <c r="Q907" i="1"/>
  <c r="R326" i="1"/>
  <c r="R332" i="1"/>
  <c r="R338" i="1"/>
  <c r="R344" i="1"/>
  <c r="R350" i="1"/>
  <c r="R356" i="1"/>
  <c r="R362" i="1"/>
  <c r="R368" i="1"/>
  <c r="R374" i="1"/>
  <c r="R380" i="1"/>
  <c r="R386" i="1"/>
  <c r="R392" i="1"/>
  <c r="R398" i="1"/>
  <c r="R738" i="1"/>
  <c r="Q528" i="1"/>
  <c r="R746" i="1"/>
  <c r="Q746" i="1"/>
  <c r="R859" i="1"/>
  <c r="Q859" i="1"/>
  <c r="R897" i="1"/>
  <c r="R936" i="1"/>
  <c r="Q936" i="1"/>
  <c r="R128" i="1"/>
  <c r="R149" i="1"/>
  <c r="Q402" i="1"/>
  <c r="Q509" i="1"/>
  <c r="R534" i="1"/>
  <c r="Q594" i="1"/>
  <c r="R635" i="1"/>
  <c r="Q710" i="1"/>
  <c r="Q719" i="1"/>
  <c r="Q724" i="1"/>
  <c r="Q794" i="1"/>
  <c r="R799" i="1"/>
  <c r="Q803" i="1"/>
  <c r="R808" i="1"/>
  <c r="Q808" i="1"/>
  <c r="R880" i="1"/>
  <c r="R931" i="1"/>
  <c r="Q931" i="1"/>
  <c r="Q963" i="1"/>
  <c r="Q983" i="1"/>
  <c r="R1044" i="1"/>
  <c r="Q1044" i="1"/>
  <c r="R115" i="1"/>
  <c r="R119" i="1"/>
  <c r="Q124" i="1"/>
  <c r="Q139" i="1"/>
  <c r="Q155" i="1"/>
  <c r="Q443" i="1"/>
  <c r="Q488" i="1"/>
  <c r="R504" i="1"/>
  <c r="Q524" i="1"/>
  <c r="R545" i="1"/>
  <c r="Q621" i="1"/>
  <c r="Q636" i="1"/>
  <c r="R641" i="1"/>
  <c r="Q655" i="1"/>
  <c r="R663" i="1"/>
  <c r="R676" i="1"/>
  <c r="R686" i="1"/>
  <c r="Q716" i="1"/>
  <c r="Q742" i="1"/>
  <c r="Q752" i="1"/>
  <c r="R776" i="1"/>
  <c r="R781" i="1"/>
  <c r="R818" i="1"/>
  <c r="Q846" i="1"/>
  <c r="R846" i="1"/>
  <c r="R851" i="1"/>
  <c r="Q851" i="1"/>
  <c r="Q865" i="1"/>
  <c r="R881" i="1"/>
  <c r="Q881" i="1"/>
  <c r="R923" i="1"/>
  <c r="Q923" i="1"/>
  <c r="R1023" i="1"/>
  <c r="R812" i="1"/>
  <c r="Q812" i="1"/>
  <c r="R992" i="1"/>
  <c r="R885" i="1"/>
  <c r="Q885" i="1"/>
  <c r="R681" i="1"/>
  <c r="R691" i="1"/>
  <c r="R959" i="1"/>
  <c r="Q959" i="1"/>
  <c r="Q12" i="1"/>
  <c r="R130" i="1"/>
  <c r="Q140" i="1"/>
  <c r="R419" i="1"/>
  <c r="R440" i="1"/>
  <c r="Q474" i="1"/>
  <c r="Q510" i="1"/>
  <c r="Q540" i="1"/>
  <c r="Q585" i="1"/>
  <c r="Q617" i="1"/>
  <c r="R642" i="1"/>
  <c r="Q647" i="1"/>
  <c r="R664" i="1"/>
  <c r="R668" i="1"/>
  <c r="Q672" i="1"/>
  <c r="Q730" i="1"/>
  <c r="R782" i="1"/>
  <c r="Q782" i="1"/>
  <c r="R838" i="1"/>
  <c r="Q861" i="1"/>
  <c r="Q904" i="1"/>
  <c r="R954" i="1"/>
  <c r="Q954" i="1"/>
  <c r="R1035" i="1"/>
  <c r="Q1035" i="1"/>
  <c r="Q911" i="1"/>
  <c r="Q17" i="1"/>
  <c r="Q29" i="1"/>
  <c r="Q41" i="1"/>
  <c r="Q47" i="1"/>
  <c r="Q53" i="1"/>
  <c r="Q59" i="1"/>
  <c r="Q65" i="1"/>
  <c r="Q77" i="1"/>
  <c r="Q83" i="1"/>
  <c r="Q89" i="1"/>
  <c r="Q166" i="1"/>
  <c r="Q178" i="1"/>
  <c r="Q190" i="1"/>
  <c r="Q196" i="1"/>
  <c r="Q202" i="1"/>
  <c r="Q214" i="1"/>
  <c r="Q226" i="1"/>
  <c r="Q238" i="1"/>
  <c r="Q256" i="1"/>
  <c r="R113" i="1"/>
  <c r="R404" i="1"/>
  <c r="R452" i="1"/>
  <c r="R512" i="1"/>
  <c r="R560" i="1"/>
  <c r="R620" i="1"/>
  <c r="R649" i="1"/>
  <c r="R703" i="1"/>
  <c r="R734" i="1"/>
  <c r="R868" i="1"/>
  <c r="R916" i="1"/>
  <c r="R984" i="1"/>
  <c r="R989" i="1"/>
  <c r="Q864" i="1"/>
  <c r="Q877" i="1"/>
  <c r="Q903" i="1"/>
  <c r="Q920" i="1"/>
  <c r="Q927" i="1"/>
  <c r="Q1017" i="1"/>
  <c r="R6" i="1"/>
  <c r="R24" i="1"/>
  <c r="R42" i="1"/>
  <c r="Q48" i="1"/>
  <c r="R66" i="1"/>
  <c r="Q84" i="1"/>
  <c r="R185" i="1"/>
  <c r="Q239" i="1"/>
  <c r="Q311" i="1"/>
  <c r="Q371" i="1"/>
  <c r="R109" i="1"/>
  <c r="Q127" i="1"/>
  <c r="Q146" i="1"/>
  <c r="Q404" i="1"/>
  <c r="Q452" i="1"/>
  <c r="Q492" i="1"/>
  <c r="Q512" i="1"/>
  <c r="Q560" i="1"/>
  <c r="Q600" i="1"/>
  <c r="Q620" i="1"/>
  <c r="Q650" i="1"/>
  <c r="R654" i="1"/>
  <c r="Q662" i="1"/>
  <c r="R678" i="1"/>
  <c r="R775" i="1"/>
  <c r="R805" i="1"/>
  <c r="R844" i="1"/>
  <c r="Q868" i="1"/>
  <c r="Q894" i="1"/>
  <c r="R913" i="1"/>
  <c r="Q916" i="1"/>
  <c r="R99" i="1"/>
  <c r="Q99" i="1"/>
  <c r="R687" i="1"/>
  <c r="Q687" i="1"/>
  <c r="Q78" i="1"/>
  <c r="R78" i="1"/>
  <c r="R263" i="1"/>
  <c r="Q263" i="1"/>
  <c r="R329" i="1"/>
  <c r="Q329" i="1"/>
  <c r="R383" i="1"/>
  <c r="Q383" i="1"/>
  <c r="R389" i="1"/>
  <c r="Q389" i="1"/>
  <c r="R90" i="1"/>
  <c r="R179" i="1"/>
  <c r="R125" i="1"/>
  <c r="Q125" i="1"/>
  <c r="R412" i="1"/>
  <c r="Q412" i="1"/>
  <c r="R448" i="1"/>
  <c r="Q448" i="1"/>
  <c r="R484" i="1"/>
  <c r="Q484" i="1"/>
  <c r="R520" i="1"/>
  <c r="Q520" i="1"/>
  <c r="R556" i="1"/>
  <c r="Q556" i="1"/>
  <c r="R592" i="1"/>
  <c r="Q592" i="1"/>
  <c r="R628" i="1"/>
  <c r="Q628" i="1"/>
  <c r="Q665" i="1"/>
  <c r="R665" i="1"/>
  <c r="R795" i="1"/>
  <c r="Q795" i="1"/>
  <c r="R824" i="1"/>
  <c r="Q824" i="1"/>
  <c r="Q849" i="1"/>
  <c r="R849" i="1"/>
  <c r="R862" i="1"/>
  <c r="Q862" i="1"/>
  <c r="R866" i="1"/>
  <c r="Q866" i="1"/>
  <c r="R875" i="1"/>
  <c r="Q875" i="1"/>
  <c r="R896" i="1"/>
  <c r="Q896" i="1"/>
  <c r="R925" i="1"/>
  <c r="Q925" i="1"/>
  <c r="Q7" i="1"/>
  <c r="R7" i="1"/>
  <c r="Q31" i="1"/>
  <c r="R31" i="1"/>
  <c r="Q168" i="1"/>
  <c r="R168" i="1"/>
  <c r="Q264" i="1"/>
  <c r="R264" i="1"/>
  <c r="Q121" i="1"/>
  <c r="R134" i="1"/>
  <c r="Q134" i="1"/>
  <c r="R156" i="1"/>
  <c r="Q156" i="1"/>
  <c r="R430" i="1"/>
  <c r="Q430" i="1"/>
  <c r="Q434" i="1"/>
  <c r="R466" i="1"/>
  <c r="Q466" i="1"/>
  <c r="Q470" i="1"/>
  <c r="R502" i="1"/>
  <c r="Q502" i="1"/>
  <c r="R538" i="1"/>
  <c r="Q538" i="1"/>
  <c r="Q578" i="1"/>
  <c r="R610" i="1"/>
  <c r="Q610" i="1"/>
  <c r="Q614" i="1"/>
  <c r="R646" i="1"/>
  <c r="Q646" i="1"/>
  <c r="Q654" i="1"/>
  <c r="R658" i="1"/>
  <c r="Q658" i="1"/>
  <c r="R711" i="1"/>
  <c r="Q711" i="1"/>
  <c r="R754" i="1"/>
  <c r="Q754" i="1"/>
  <c r="R55" i="1"/>
  <c r="R240" i="1"/>
  <c r="Q305" i="1"/>
  <c r="Q109" i="1"/>
  <c r="Q113" i="1"/>
  <c r="Q130" i="1"/>
  <c r="R144" i="1"/>
  <c r="Q144" i="1"/>
  <c r="Q148" i="1"/>
  <c r="R160" i="1"/>
  <c r="R506" i="1"/>
  <c r="R542" i="1"/>
  <c r="Q674" i="1"/>
  <c r="R674" i="1"/>
  <c r="Q698" i="1"/>
  <c r="Q707" i="1"/>
  <c r="R741" i="1"/>
  <c r="Q741" i="1"/>
  <c r="Q767" i="1"/>
  <c r="Q775" i="1"/>
  <c r="R779" i="1"/>
  <c r="Q779" i="1"/>
  <c r="Q791" i="1"/>
  <c r="R918" i="1"/>
  <c r="Q918" i="1"/>
  <c r="R944" i="1"/>
  <c r="Q944" i="1"/>
  <c r="R966" i="1"/>
  <c r="Q966" i="1"/>
  <c r="Q992" i="1"/>
  <c r="R1010" i="1"/>
  <c r="Q1010" i="1"/>
  <c r="R8" i="1"/>
  <c r="Q8" i="1"/>
  <c r="R26" i="1"/>
  <c r="Q26" i="1"/>
  <c r="R44" i="1"/>
  <c r="Q44" i="1"/>
  <c r="R50" i="1"/>
  <c r="Q50" i="1"/>
  <c r="R74" i="1"/>
  <c r="Q74" i="1"/>
  <c r="R86" i="1"/>
  <c r="Q86" i="1"/>
  <c r="R98" i="1"/>
  <c r="Q98" i="1"/>
  <c r="R169" i="1"/>
  <c r="Q169" i="1"/>
  <c r="R181" i="1"/>
  <c r="Q181" i="1"/>
  <c r="R205" i="1"/>
  <c r="Q205" i="1"/>
  <c r="R211" i="1"/>
  <c r="Q211" i="1"/>
  <c r="R217" i="1"/>
  <c r="Q217" i="1"/>
  <c r="R229" i="1"/>
  <c r="Q229" i="1"/>
  <c r="R247" i="1"/>
  <c r="Q247" i="1"/>
  <c r="R259" i="1"/>
  <c r="Q259" i="1"/>
  <c r="R265" i="1"/>
  <c r="Q265" i="1"/>
  <c r="R271" i="1"/>
  <c r="Q271" i="1"/>
  <c r="R301" i="1"/>
  <c r="Q301" i="1"/>
  <c r="R307" i="1"/>
  <c r="Q307" i="1"/>
  <c r="R313" i="1"/>
  <c r="Q313" i="1"/>
  <c r="R319" i="1"/>
  <c r="Q319" i="1"/>
  <c r="Q56" i="1"/>
  <c r="R198" i="1"/>
  <c r="Q241" i="1"/>
  <c r="R330" i="1"/>
  <c r="R105" i="1"/>
  <c r="Q105" i="1"/>
  <c r="R114" i="1"/>
  <c r="Q114" i="1"/>
  <c r="R118" i="1"/>
  <c r="Q118" i="1"/>
  <c r="R135" i="1"/>
  <c r="Q135" i="1"/>
  <c r="Q152" i="1"/>
  <c r="R157" i="1"/>
  <c r="Q157" i="1"/>
  <c r="Q422" i="1"/>
  <c r="Q426" i="1"/>
  <c r="R431" i="1"/>
  <c r="Q431" i="1"/>
  <c r="R435" i="1"/>
  <c r="Q435" i="1"/>
  <c r="Q462" i="1"/>
  <c r="R467" i="1"/>
  <c r="Q467" i="1"/>
  <c r="R471" i="1"/>
  <c r="Q471" i="1"/>
  <c r="Q494" i="1"/>
  <c r="Q498" i="1"/>
  <c r="R503" i="1"/>
  <c r="Q503" i="1"/>
  <c r="R507" i="1"/>
  <c r="Q507" i="1"/>
  <c r="Q534" i="1"/>
  <c r="R539" i="1"/>
  <c r="Q539" i="1"/>
  <c r="R543" i="1"/>
  <c r="Q543" i="1"/>
  <c r="Q566" i="1"/>
  <c r="Q570" i="1"/>
  <c r="R575" i="1"/>
  <c r="Q575" i="1"/>
  <c r="R579" i="1"/>
  <c r="Q579" i="1"/>
  <c r="Q602" i="1"/>
  <c r="Q606" i="1"/>
  <c r="R611" i="1"/>
  <c r="Q611" i="1"/>
  <c r="R615" i="1"/>
  <c r="Q615" i="1"/>
  <c r="Q638" i="1"/>
  <c r="Q642" i="1"/>
  <c r="Q651" i="1"/>
  <c r="R684" i="1"/>
  <c r="Q684" i="1"/>
  <c r="R725" i="1"/>
  <c r="Q725" i="1"/>
  <c r="R750" i="1"/>
  <c r="Q750" i="1"/>
  <c r="R759" i="1"/>
  <c r="Q759" i="1"/>
  <c r="R839" i="1"/>
  <c r="Q839" i="1"/>
  <c r="Q858" i="1"/>
  <c r="R892" i="1"/>
  <c r="Q892" i="1"/>
  <c r="R958" i="1"/>
  <c r="Q958" i="1"/>
  <c r="Q962" i="1"/>
  <c r="Q984" i="1"/>
  <c r="R1006" i="1"/>
  <c r="Q1006" i="1"/>
  <c r="R1048" i="1"/>
  <c r="Q1048" i="1"/>
  <c r="R444" i="1"/>
  <c r="Q444" i="1"/>
  <c r="R458" i="1"/>
  <c r="R480" i="1"/>
  <c r="Q480" i="1"/>
  <c r="R598" i="1"/>
  <c r="Q598" i="1"/>
  <c r="R675" i="1"/>
  <c r="Q675" i="1"/>
  <c r="Q703" i="1"/>
  <c r="R772" i="1"/>
  <c r="Q772" i="1"/>
  <c r="R1038" i="1"/>
  <c r="Q1038" i="1"/>
  <c r="R61" i="1"/>
  <c r="Q96" i="1"/>
  <c r="Q245" i="1"/>
  <c r="Q101" i="1"/>
  <c r="R136" i="1"/>
  <c r="Q136" i="1"/>
  <c r="R153" i="1"/>
  <c r="Q153" i="1"/>
  <c r="R423" i="1"/>
  <c r="Q423" i="1"/>
  <c r="R459" i="1"/>
  <c r="Q459" i="1"/>
  <c r="R495" i="1"/>
  <c r="Q495" i="1"/>
  <c r="R531" i="1"/>
  <c r="Q531" i="1"/>
  <c r="R567" i="1"/>
  <c r="Q567" i="1"/>
  <c r="R603" i="1"/>
  <c r="Q603" i="1"/>
  <c r="R639" i="1"/>
  <c r="Q639" i="1"/>
  <c r="Q680" i="1"/>
  <c r="R680" i="1"/>
  <c r="R721" i="1"/>
  <c r="Q721" i="1"/>
  <c r="Q734" i="1"/>
  <c r="Q755" i="1"/>
  <c r="Q764" i="1"/>
  <c r="R801" i="1"/>
  <c r="Q801" i="1"/>
  <c r="Q930" i="1"/>
  <c r="Q981" i="1"/>
  <c r="R985" i="1"/>
  <c r="Q985" i="1"/>
  <c r="Q989" i="1"/>
  <c r="R998" i="1"/>
  <c r="Q998" i="1"/>
  <c r="R1002" i="1"/>
  <c r="Q1002" i="1"/>
  <c r="R1030" i="1"/>
  <c r="Q1030" i="1"/>
  <c r="Q1034" i="1"/>
  <c r="R67" i="1"/>
  <c r="R342" i="1"/>
  <c r="R102" i="1"/>
  <c r="Q102" i="1"/>
  <c r="Q149" i="1"/>
  <c r="R409" i="1"/>
  <c r="Q409" i="1"/>
  <c r="R445" i="1"/>
  <c r="Q445" i="1"/>
  <c r="R481" i="1"/>
  <c r="Q481" i="1"/>
  <c r="R517" i="1"/>
  <c r="Q517" i="1"/>
  <c r="R553" i="1"/>
  <c r="Q553" i="1"/>
  <c r="R589" i="1"/>
  <c r="Q589" i="1"/>
  <c r="R625" i="1"/>
  <c r="Q625" i="1"/>
  <c r="R695" i="1"/>
  <c r="Q695" i="1"/>
  <c r="Q68" i="1"/>
  <c r="Q173" i="1"/>
  <c r="R204" i="1"/>
  <c r="R348" i="1"/>
  <c r="R132" i="1"/>
  <c r="Q132" i="1"/>
  <c r="R141" i="1"/>
  <c r="Q141" i="1"/>
  <c r="R145" i="1"/>
  <c r="R150" i="1"/>
  <c r="Q150" i="1"/>
  <c r="R154" i="1"/>
  <c r="Q154" i="1"/>
  <c r="R424" i="1"/>
  <c r="Q424" i="1"/>
  <c r="R428" i="1"/>
  <c r="Q428" i="1"/>
  <c r="R460" i="1"/>
  <c r="Q460" i="1"/>
  <c r="R464" i="1"/>
  <c r="Q464" i="1"/>
  <c r="R496" i="1"/>
  <c r="Q496" i="1"/>
  <c r="R500" i="1"/>
  <c r="Q500" i="1"/>
  <c r="R532" i="1"/>
  <c r="Q532" i="1"/>
  <c r="R536" i="1"/>
  <c r="Q536" i="1"/>
  <c r="R568" i="1"/>
  <c r="Q568" i="1"/>
  <c r="R572" i="1"/>
  <c r="Q572" i="1"/>
  <c r="R604" i="1"/>
  <c r="Q604" i="1"/>
  <c r="R608" i="1"/>
  <c r="Q608" i="1"/>
  <c r="R640" i="1"/>
  <c r="Q640" i="1"/>
  <c r="Q644" i="1"/>
  <c r="R644" i="1"/>
  <c r="Q685" i="1"/>
  <c r="R713" i="1"/>
  <c r="Q713" i="1"/>
  <c r="R722" i="1"/>
  <c r="Q722" i="1"/>
  <c r="Q840" i="1"/>
  <c r="R873" i="1"/>
  <c r="Q873" i="1"/>
  <c r="Q36" i="1"/>
  <c r="Q277" i="1"/>
  <c r="Q353" i="1"/>
  <c r="R410" i="1"/>
  <c r="Q410" i="1"/>
  <c r="Q419" i="1"/>
  <c r="R446" i="1"/>
  <c r="Q446" i="1"/>
  <c r="Q455" i="1"/>
  <c r="R482" i="1"/>
  <c r="Q482" i="1"/>
  <c r="Q491" i="1"/>
  <c r="R518" i="1"/>
  <c r="Q518" i="1"/>
  <c r="Q527" i="1"/>
  <c r="R554" i="1"/>
  <c r="Q554" i="1"/>
  <c r="Q563" i="1"/>
  <c r="R590" i="1"/>
  <c r="Q590" i="1"/>
  <c r="Q599" i="1"/>
  <c r="R626" i="1"/>
  <c r="Q626" i="1"/>
  <c r="Q635" i="1"/>
  <c r="R736" i="1"/>
  <c r="Q736" i="1"/>
  <c r="R777" i="1"/>
  <c r="Q777" i="1"/>
  <c r="R785" i="1"/>
  <c r="Q785" i="1"/>
  <c r="Q836" i="1"/>
  <c r="R715" i="1"/>
  <c r="Q715" i="1"/>
  <c r="R807" i="1"/>
  <c r="Q807" i="1"/>
  <c r="R909" i="1"/>
  <c r="Q909" i="1"/>
  <c r="Q215" i="1"/>
  <c r="R215" i="1"/>
  <c r="Q19" i="1"/>
  <c r="R19" i="1"/>
  <c r="Q85" i="1"/>
  <c r="R85" i="1"/>
  <c r="Q97" i="1"/>
  <c r="R97" i="1"/>
  <c r="Q180" i="1"/>
  <c r="R180" i="1"/>
  <c r="Q192" i="1"/>
  <c r="R192" i="1"/>
  <c r="Q210" i="1"/>
  <c r="R210" i="1"/>
  <c r="Q228" i="1"/>
  <c r="R228" i="1"/>
  <c r="Q234" i="1"/>
  <c r="R234" i="1"/>
  <c r="Q246" i="1"/>
  <c r="R246" i="1"/>
  <c r="Q258" i="1"/>
  <c r="R258" i="1"/>
  <c r="Q306" i="1"/>
  <c r="R306" i="1"/>
  <c r="Q318" i="1"/>
  <c r="R318" i="1"/>
  <c r="Q354" i="1"/>
  <c r="R354" i="1"/>
  <c r="Q360" i="1"/>
  <c r="R360" i="1"/>
  <c r="Q372" i="1"/>
  <c r="R372" i="1"/>
  <c r="Q390" i="1"/>
  <c r="R390" i="1"/>
  <c r="Q396" i="1"/>
  <c r="R396" i="1"/>
  <c r="R18" i="1"/>
  <c r="R91" i="1"/>
  <c r="Q227" i="1"/>
  <c r="R117" i="1"/>
  <c r="Q117" i="1"/>
  <c r="R574" i="1"/>
  <c r="Q574" i="1"/>
  <c r="R871" i="1"/>
  <c r="Q871" i="1"/>
  <c r="R1028" i="1"/>
  <c r="Q1028" i="1"/>
  <c r="R193" i="1"/>
  <c r="Q193" i="1"/>
  <c r="R235" i="1"/>
  <c r="Q235" i="1"/>
  <c r="R283" i="1"/>
  <c r="Q283" i="1"/>
  <c r="R336" i="1"/>
  <c r="R490" i="1"/>
  <c r="Q490" i="1"/>
  <c r="R516" i="1"/>
  <c r="Q516" i="1"/>
  <c r="R526" i="1"/>
  <c r="Q526" i="1"/>
  <c r="R562" i="1"/>
  <c r="Q562" i="1"/>
  <c r="R699" i="1"/>
  <c r="Q699" i="1"/>
  <c r="R768" i="1"/>
  <c r="Q768" i="1"/>
  <c r="R919" i="1"/>
  <c r="Q919" i="1"/>
  <c r="R949" i="1"/>
  <c r="Q949" i="1"/>
  <c r="R967" i="1"/>
  <c r="Q967" i="1"/>
  <c r="R993" i="1"/>
  <c r="Q993" i="1"/>
  <c r="R1016" i="1"/>
  <c r="Q1016" i="1"/>
  <c r="R717" i="1"/>
  <c r="Q717" i="1"/>
  <c r="Q977" i="1"/>
  <c r="R252" i="1"/>
  <c r="R1021" i="1"/>
  <c r="Q1021" i="1"/>
  <c r="R276" i="1"/>
  <c r="R79" i="1"/>
  <c r="R174" i="1"/>
  <c r="Q281" i="1"/>
  <c r="R378" i="1"/>
  <c r="R120" i="1"/>
  <c r="Q120" i="1"/>
  <c r="Q128" i="1"/>
  <c r="Q137" i="1"/>
  <c r="R415" i="1"/>
  <c r="Q415" i="1"/>
  <c r="R451" i="1"/>
  <c r="Q451" i="1"/>
  <c r="R487" i="1"/>
  <c r="Q487" i="1"/>
  <c r="R523" i="1"/>
  <c r="Q523" i="1"/>
  <c r="R559" i="1"/>
  <c r="Q559" i="1"/>
  <c r="R595" i="1"/>
  <c r="Q595" i="1"/>
  <c r="R631" i="1"/>
  <c r="Q631" i="1"/>
  <c r="R714" i="1"/>
  <c r="Q714" i="1"/>
  <c r="R757" i="1"/>
  <c r="Q757" i="1"/>
  <c r="R856" i="1"/>
  <c r="Q856" i="1"/>
  <c r="R960" i="1"/>
  <c r="Q960" i="1"/>
  <c r="Q191" i="1"/>
  <c r="R191" i="1"/>
  <c r="R221" i="1"/>
  <c r="Q221" i="1"/>
  <c r="R702" i="1"/>
  <c r="Q702" i="1"/>
  <c r="Q13" i="1"/>
  <c r="R13" i="1"/>
  <c r="Q25" i="1"/>
  <c r="R25" i="1"/>
  <c r="Q43" i="1"/>
  <c r="R43" i="1"/>
  <c r="Q49" i="1"/>
  <c r="R49" i="1"/>
  <c r="Q73" i="1"/>
  <c r="R73" i="1"/>
  <c r="Q186" i="1"/>
  <c r="R186" i="1"/>
  <c r="Q270" i="1"/>
  <c r="R270" i="1"/>
  <c r="Q288" i="1"/>
  <c r="R288" i="1"/>
  <c r="Q300" i="1"/>
  <c r="R300" i="1"/>
  <c r="Q312" i="1"/>
  <c r="R312" i="1"/>
  <c r="Q324" i="1"/>
  <c r="R324" i="1"/>
  <c r="Q366" i="1"/>
  <c r="R366" i="1"/>
  <c r="R54" i="1"/>
  <c r="R100" i="1"/>
  <c r="Q100" i="1"/>
  <c r="R934" i="1"/>
  <c r="Q934" i="1"/>
  <c r="R976" i="1"/>
  <c r="Q976" i="1"/>
  <c r="R988" i="1"/>
  <c r="Q988" i="1"/>
  <c r="R771" i="1"/>
  <c r="Q771" i="1"/>
  <c r="R14" i="1"/>
  <c r="Q14" i="1"/>
  <c r="R62" i="1"/>
  <c r="Q62" i="1"/>
  <c r="R187" i="1"/>
  <c r="Q187" i="1"/>
  <c r="R253" i="1"/>
  <c r="Q253" i="1"/>
  <c r="R161" i="1"/>
  <c r="Q161" i="1"/>
  <c r="Q530" i="1"/>
  <c r="Q199" i="1"/>
  <c r="R408" i="1"/>
  <c r="Q408" i="1"/>
  <c r="R418" i="1"/>
  <c r="Q418" i="1"/>
  <c r="R454" i="1"/>
  <c r="Q454" i="1"/>
  <c r="R552" i="1"/>
  <c r="Q552" i="1"/>
  <c r="R588" i="1"/>
  <c r="Q588" i="1"/>
  <c r="R624" i="1"/>
  <c r="Q624" i="1"/>
  <c r="R634" i="1"/>
  <c r="Q634" i="1"/>
  <c r="R817" i="1"/>
  <c r="Q817" i="1"/>
  <c r="R835" i="1"/>
  <c r="Q835" i="1"/>
  <c r="Q32" i="1"/>
  <c r="Q341" i="1"/>
  <c r="R760" i="1"/>
  <c r="Q760" i="1"/>
  <c r="R847" i="1"/>
  <c r="Q847" i="1"/>
  <c r="R1049" i="1"/>
  <c r="Q1049" i="1"/>
  <c r="R203" i="1"/>
  <c r="R950" i="1"/>
  <c r="Q950" i="1"/>
  <c r="R968" i="1"/>
  <c r="Q968" i="1"/>
  <c r="R994" i="1"/>
  <c r="Q994" i="1"/>
  <c r="R1039" i="1"/>
  <c r="Q1039" i="1"/>
  <c r="R37" i="1"/>
  <c r="Q80" i="1"/>
  <c r="Q175" i="1"/>
  <c r="R216" i="1"/>
  <c r="R282" i="1"/>
  <c r="R384" i="1"/>
  <c r="R108" i="1"/>
  <c r="Q108" i="1"/>
  <c r="R138" i="1"/>
  <c r="Q138" i="1"/>
  <c r="R402" i="1"/>
  <c r="R406" i="1"/>
  <c r="Q406" i="1"/>
  <c r="R411" i="1"/>
  <c r="Q411" i="1"/>
  <c r="R438" i="1"/>
  <c r="R442" i="1"/>
  <c r="Q442" i="1"/>
  <c r="R447" i="1"/>
  <c r="Q447" i="1"/>
  <c r="R474" i="1"/>
  <c r="R478" i="1"/>
  <c r="Q478" i="1"/>
  <c r="R483" i="1"/>
  <c r="Q483" i="1"/>
  <c r="R510" i="1"/>
  <c r="R514" i="1"/>
  <c r="Q514" i="1"/>
  <c r="R519" i="1"/>
  <c r="Q519" i="1"/>
  <c r="R546" i="1"/>
  <c r="R550" i="1"/>
  <c r="Q550" i="1"/>
  <c r="R555" i="1"/>
  <c r="Q555" i="1"/>
  <c r="R582" i="1"/>
  <c r="R586" i="1"/>
  <c r="Q586" i="1"/>
  <c r="R591" i="1"/>
  <c r="Q591" i="1"/>
  <c r="R618" i="1"/>
  <c r="R622" i="1"/>
  <c r="Q622" i="1"/>
  <c r="R627" i="1"/>
  <c r="Q627" i="1"/>
  <c r="R669" i="1"/>
  <c r="Q669" i="1"/>
  <c r="R786" i="1"/>
  <c r="Q786" i="1"/>
  <c r="R790" i="1"/>
  <c r="Q790" i="1"/>
  <c r="R803" i="1"/>
  <c r="R837" i="1"/>
  <c r="Q837" i="1"/>
  <c r="R427" i="1"/>
  <c r="Q427" i="1"/>
  <c r="R463" i="1"/>
  <c r="Q463" i="1"/>
  <c r="R499" i="1"/>
  <c r="Q499" i="1"/>
  <c r="R535" i="1"/>
  <c r="Q535" i="1"/>
  <c r="R571" i="1"/>
  <c r="Q571" i="1"/>
  <c r="R607" i="1"/>
  <c r="Q607" i="1"/>
  <c r="R643" i="1"/>
  <c r="Q643" i="1"/>
  <c r="R700" i="1"/>
  <c r="Q700" i="1"/>
  <c r="R720" i="1"/>
  <c r="Q720" i="1"/>
  <c r="R743" i="1"/>
  <c r="Q743" i="1"/>
  <c r="R756" i="1"/>
  <c r="Q756" i="1"/>
  <c r="R820" i="1"/>
  <c r="Q820" i="1"/>
  <c r="R39" i="1"/>
  <c r="R69" i="1"/>
  <c r="R110" i="1"/>
  <c r="R126" i="1"/>
  <c r="Q126" i="1"/>
  <c r="R146" i="1"/>
  <c r="R162" i="1"/>
  <c r="Q162" i="1"/>
  <c r="R420" i="1"/>
  <c r="R436" i="1"/>
  <c r="Q436" i="1"/>
  <c r="R456" i="1"/>
  <c r="R472" i="1"/>
  <c r="Q472" i="1"/>
  <c r="R492" i="1"/>
  <c r="R508" i="1"/>
  <c r="Q508" i="1"/>
  <c r="R528" i="1"/>
  <c r="R544" i="1"/>
  <c r="Q544" i="1"/>
  <c r="R564" i="1"/>
  <c r="R580" i="1"/>
  <c r="Q580" i="1"/>
  <c r="R600" i="1"/>
  <c r="R616" i="1"/>
  <c r="Q616" i="1"/>
  <c r="R636" i="1"/>
  <c r="R648" i="1"/>
  <c r="Q648" i="1"/>
  <c r="R682" i="1"/>
  <c r="Q682" i="1"/>
  <c r="R732" i="1"/>
  <c r="Q732" i="1"/>
  <c r="R752" i="1"/>
  <c r="R813" i="1"/>
  <c r="R889" i="1"/>
  <c r="Q889" i="1"/>
  <c r="R946" i="1"/>
  <c r="Q946" i="1"/>
  <c r="R964" i="1"/>
  <c r="Q964" i="1"/>
  <c r="R969" i="1"/>
  <c r="Q969" i="1"/>
  <c r="R1022" i="1"/>
  <c r="Q1022" i="1"/>
  <c r="R1040" i="1"/>
  <c r="Q1040" i="1"/>
  <c r="R733" i="1"/>
  <c r="Q733" i="1"/>
  <c r="Q15" i="1"/>
  <c r="R15" i="1"/>
  <c r="Q45" i="1"/>
  <c r="R45" i="1"/>
  <c r="Q57" i="1"/>
  <c r="R57" i="1"/>
  <c r="Q63" i="1"/>
  <c r="R63" i="1"/>
  <c r="Q81" i="1"/>
  <c r="R81" i="1"/>
  <c r="Q87" i="1"/>
  <c r="R87" i="1"/>
  <c r="Q164" i="1"/>
  <c r="R164" i="1"/>
  <c r="Q170" i="1"/>
  <c r="R170" i="1"/>
  <c r="Q182" i="1"/>
  <c r="R182" i="1"/>
  <c r="Q194" i="1"/>
  <c r="R194" i="1"/>
  <c r="Q206" i="1"/>
  <c r="R206" i="1"/>
  <c r="Q212" i="1"/>
  <c r="R212" i="1"/>
  <c r="R75" i="1"/>
  <c r="R697" i="1"/>
  <c r="Q697" i="1"/>
  <c r="R774" i="1"/>
  <c r="Q774" i="1"/>
  <c r="R789" i="1"/>
  <c r="Q789" i="1"/>
  <c r="R869" i="1"/>
  <c r="Q869" i="1"/>
  <c r="R882" i="1"/>
  <c r="Q882" i="1"/>
  <c r="R922" i="1"/>
  <c r="Q922" i="1"/>
  <c r="R929" i="1"/>
  <c r="Q929" i="1"/>
  <c r="Q933" i="1"/>
  <c r="R956" i="1"/>
  <c r="Q956" i="1"/>
  <c r="R1000" i="1"/>
  <c r="Q1000" i="1"/>
  <c r="R1032" i="1"/>
  <c r="Q1032" i="1"/>
  <c r="Q656" i="1"/>
  <c r="R656" i="1"/>
  <c r="R692" i="1"/>
  <c r="Q692" i="1"/>
  <c r="R729" i="1"/>
  <c r="Q729" i="1"/>
  <c r="R797" i="1"/>
  <c r="Q797" i="1"/>
  <c r="R937" i="1"/>
  <c r="Q937" i="1"/>
  <c r="R942" i="1"/>
  <c r="Q942" i="1"/>
  <c r="R1018" i="1"/>
  <c r="Q1018" i="1"/>
  <c r="R1036" i="1"/>
  <c r="Q1036" i="1"/>
  <c r="R1041" i="1"/>
  <c r="Q1041" i="1"/>
  <c r="Q27" i="1"/>
  <c r="R27" i="1"/>
  <c r="R218" i="1"/>
  <c r="R224" i="1"/>
  <c r="R230" i="1"/>
  <c r="R236" i="1"/>
  <c r="R242" i="1"/>
  <c r="R248" i="1"/>
  <c r="R254" i="1"/>
  <c r="R260" i="1"/>
  <c r="R266" i="1"/>
  <c r="R272" i="1"/>
  <c r="R278" i="1"/>
  <c r="R284" i="1"/>
  <c r="R290" i="1"/>
  <c r="R296" i="1"/>
  <c r="R302" i="1"/>
  <c r="R308" i="1"/>
  <c r="R314" i="1"/>
  <c r="R320" i="1"/>
  <c r="R51" i="1"/>
  <c r="R107" i="1"/>
  <c r="Q107" i="1"/>
  <c r="R123" i="1"/>
  <c r="Q123" i="1"/>
  <c r="R143" i="1"/>
  <c r="Q143" i="1"/>
  <c r="R159" i="1"/>
  <c r="Q159" i="1"/>
  <c r="R417" i="1"/>
  <c r="Q417" i="1"/>
  <c r="R433" i="1"/>
  <c r="Q433" i="1"/>
  <c r="R453" i="1"/>
  <c r="Q453" i="1"/>
  <c r="R469" i="1"/>
  <c r="Q469" i="1"/>
  <c r="R489" i="1"/>
  <c r="Q489" i="1"/>
  <c r="R505" i="1"/>
  <c r="Q505" i="1"/>
  <c r="R525" i="1"/>
  <c r="Q525" i="1"/>
  <c r="R541" i="1"/>
  <c r="Q541" i="1"/>
  <c r="R561" i="1"/>
  <c r="Q561" i="1"/>
  <c r="R577" i="1"/>
  <c r="Q577" i="1"/>
  <c r="R597" i="1"/>
  <c r="Q597" i="1"/>
  <c r="R613" i="1"/>
  <c r="Q613" i="1"/>
  <c r="R633" i="1"/>
  <c r="Q633" i="1"/>
  <c r="Q649" i="1"/>
  <c r="R679" i="1"/>
  <c r="Q679" i="1"/>
  <c r="R693" i="1"/>
  <c r="Q693" i="1"/>
  <c r="R749" i="1"/>
  <c r="Q749" i="1"/>
  <c r="R810" i="1"/>
  <c r="Q810" i="1"/>
  <c r="R850" i="1"/>
  <c r="Q850" i="1"/>
  <c r="Q853" i="1"/>
  <c r="R857" i="1"/>
  <c r="Q857" i="1"/>
  <c r="R912" i="1"/>
  <c r="R938" i="1"/>
  <c r="Q938" i="1"/>
  <c r="R996" i="1"/>
  <c r="R1009" i="1"/>
  <c r="Q1009" i="1"/>
  <c r="R1014" i="1"/>
  <c r="Q1014" i="1"/>
  <c r="R833" i="1"/>
  <c r="Q833" i="1"/>
  <c r="R905" i="1"/>
  <c r="Q905" i="1"/>
  <c r="R940" i="1"/>
  <c r="Q940" i="1"/>
  <c r="R952" i="1"/>
  <c r="Q952" i="1"/>
  <c r="R978" i="1"/>
  <c r="Q978" i="1"/>
  <c r="R982" i="1"/>
  <c r="Q982" i="1"/>
  <c r="R986" i="1"/>
  <c r="Q986" i="1"/>
  <c r="R1024" i="1"/>
  <c r="Q1024" i="1"/>
  <c r="R1050" i="1"/>
  <c r="Q1050" i="1"/>
  <c r="Q24" i="1"/>
  <c r="R814" i="1"/>
  <c r="Q814" i="1"/>
  <c r="R821" i="1"/>
  <c r="Q821" i="1"/>
  <c r="Q825" i="1"/>
  <c r="R886" i="1"/>
  <c r="Q886" i="1"/>
  <c r="R893" i="1"/>
  <c r="Q893" i="1"/>
  <c r="Q897" i="1"/>
  <c r="R1003" i="1"/>
  <c r="Q1003" i="1"/>
  <c r="R973" i="1"/>
  <c r="Q973" i="1"/>
  <c r="R1012" i="1"/>
  <c r="Q1012" i="1"/>
  <c r="R1045" i="1"/>
  <c r="Q1045" i="1"/>
  <c r="Q232" i="1"/>
  <c r="Q250" i="1"/>
  <c r="R111" i="1"/>
  <c r="Q111" i="1"/>
  <c r="R129" i="1"/>
  <c r="Q129" i="1"/>
  <c r="R147" i="1"/>
  <c r="Q147" i="1"/>
  <c r="R403" i="1"/>
  <c r="Q403" i="1"/>
  <c r="R421" i="1"/>
  <c r="Q421" i="1"/>
  <c r="R439" i="1"/>
  <c r="Q439" i="1"/>
  <c r="R457" i="1"/>
  <c r="Q457" i="1"/>
  <c r="R475" i="1"/>
  <c r="Q475" i="1"/>
  <c r="R493" i="1"/>
  <c r="Q493" i="1"/>
  <c r="R511" i="1"/>
  <c r="Q511" i="1"/>
  <c r="R529" i="1"/>
  <c r="Q529" i="1"/>
  <c r="R547" i="1"/>
  <c r="Q547" i="1"/>
  <c r="R565" i="1"/>
  <c r="Q565" i="1"/>
  <c r="R583" i="1"/>
  <c r="Q583" i="1"/>
  <c r="R601" i="1"/>
  <c r="Q601" i="1"/>
  <c r="R619" i="1"/>
  <c r="Q619" i="1"/>
  <c r="R637" i="1"/>
  <c r="Q637" i="1"/>
  <c r="R696" i="1"/>
  <c r="Q696" i="1"/>
  <c r="R704" i="1"/>
  <c r="Q704" i="1"/>
  <c r="R735" i="1"/>
  <c r="Q735" i="1"/>
  <c r="R753" i="1"/>
  <c r="Q753" i="1"/>
  <c r="R761" i="1"/>
  <c r="Q761" i="1"/>
  <c r="R792" i="1"/>
  <c r="Q792" i="1"/>
  <c r="R804" i="1"/>
  <c r="Q829" i="1"/>
  <c r="R876" i="1"/>
  <c r="Q879" i="1"/>
  <c r="Q901" i="1"/>
  <c r="Q948" i="1"/>
  <c r="R953" i="1"/>
  <c r="R974" i="1"/>
  <c r="Q974" i="1"/>
  <c r="Q1020" i="1"/>
  <c r="R1025" i="1"/>
  <c r="R1046" i="1"/>
  <c r="Q1046" i="1"/>
  <c r="R30" i="1"/>
  <c r="Q60" i="1"/>
  <c r="R72" i="1"/>
  <c r="Q72" i="1"/>
  <c r="R167" i="1"/>
  <c r="R197" i="1"/>
  <c r="Q197" i="1"/>
  <c r="Q209" i="1"/>
  <c r="Q257" i="1"/>
  <c r="Q287" i="1"/>
  <c r="Q335" i="1"/>
  <c r="Q365" i="1"/>
  <c r="Q377" i="1"/>
  <c r="R401" i="1"/>
  <c r="Q659" i="1"/>
  <c r="R659" i="1"/>
  <c r="R666" i="1"/>
  <c r="Q666" i="1"/>
  <c r="R811" i="1"/>
  <c r="Q811" i="1"/>
  <c r="R822" i="1"/>
  <c r="R826" i="1"/>
  <c r="Q826" i="1"/>
  <c r="R830" i="1"/>
  <c r="Q830" i="1"/>
  <c r="R860" i="1"/>
  <c r="Q860" i="1"/>
  <c r="R883" i="1"/>
  <c r="Q883" i="1"/>
  <c r="R894" i="1"/>
  <c r="R898" i="1"/>
  <c r="Q898" i="1"/>
  <c r="R902" i="1"/>
  <c r="Q902" i="1"/>
  <c r="R932" i="1"/>
  <c r="Q932" i="1"/>
  <c r="R957" i="1"/>
  <c r="Q957" i="1"/>
  <c r="R970" i="1"/>
  <c r="Q970" i="1"/>
  <c r="R1004" i="1"/>
  <c r="Q1004" i="1"/>
  <c r="R1029" i="1"/>
  <c r="Q1029" i="1"/>
  <c r="R1042" i="1"/>
  <c r="Q1042" i="1"/>
  <c r="Q325" i="1"/>
  <c r="Q331" i="1"/>
  <c r="Q337" i="1"/>
  <c r="Q343" i="1"/>
  <c r="Q349" i="1"/>
  <c r="Q355" i="1"/>
  <c r="Q361" i="1"/>
  <c r="Q367" i="1"/>
  <c r="Q373" i="1"/>
  <c r="Q379" i="1"/>
  <c r="Q385" i="1"/>
  <c r="R689" i="1"/>
  <c r="Q689" i="1"/>
  <c r="R708" i="1"/>
  <c r="Q708" i="1"/>
  <c r="R726" i="1"/>
  <c r="Q726" i="1"/>
  <c r="R747" i="1"/>
  <c r="Q747" i="1"/>
  <c r="R765" i="1"/>
  <c r="Q765" i="1"/>
  <c r="R783" i="1"/>
  <c r="Q783" i="1"/>
  <c r="Q326" i="1"/>
  <c r="Q332" i="1"/>
  <c r="Q338" i="1"/>
  <c r="Q344" i="1"/>
  <c r="Q350" i="1"/>
  <c r="Q356" i="1"/>
  <c r="Q362" i="1"/>
  <c r="Q368" i="1"/>
  <c r="Q374" i="1"/>
  <c r="Q380" i="1"/>
  <c r="Q386" i="1"/>
  <c r="Q392" i="1"/>
  <c r="Q398" i="1"/>
  <c r="Q738" i="1"/>
  <c r="R827" i="1"/>
  <c r="R863" i="1"/>
  <c r="R899" i="1"/>
  <c r="R935" i="1"/>
  <c r="R971" i="1"/>
  <c r="R1007" i="1"/>
  <c r="R1043" i="1"/>
  <c r="R705" i="1"/>
  <c r="Q705" i="1"/>
  <c r="R723" i="1"/>
  <c r="Q723" i="1"/>
  <c r="R744" i="1"/>
  <c r="Q744" i="1"/>
  <c r="R762" i="1"/>
  <c r="Q762" i="1"/>
  <c r="R780" i="1"/>
  <c r="Q780" i="1"/>
  <c r="R798" i="1"/>
  <c r="Q798" i="1"/>
  <c r="R834" i="1"/>
  <c r="Q834" i="1"/>
  <c r="R870" i="1"/>
  <c r="Q870" i="1"/>
  <c r="R906" i="1"/>
  <c r="Q906" i="1"/>
  <c r="R939" i="1"/>
  <c r="Q939" i="1"/>
  <c r="R955" i="1"/>
  <c r="Q955" i="1"/>
  <c r="R975" i="1"/>
  <c r="Q975" i="1"/>
  <c r="R991" i="1"/>
  <c r="Q991" i="1"/>
  <c r="R1011" i="1"/>
  <c r="Q1011" i="1"/>
  <c r="R1027" i="1"/>
  <c r="Q1027" i="1"/>
  <c r="R1047" i="1"/>
  <c r="Q1047" i="1"/>
  <c r="R943" i="1"/>
  <c r="Q943" i="1"/>
  <c r="R961" i="1"/>
  <c r="Q961" i="1"/>
  <c r="R979" i="1"/>
  <c r="Q979" i="1"/>
  <c r="R997" i="1"/>
  <c r="Q997" i="1"/>
  <c r="R1015" i="1"/>
  <c r="Q1015" i="1"/>
  <c r="R1033" i="1"/>
  <c r="Q1033" i="1"/>
  <c r="R1051" i="1"/>
  <c r="Q1051" i="1"/>
  <c r="R10" i="1"/>
  <c r="Q10" i="1"/>
  <c r="R16" i="1"/>
  <c r="Q16" i="1"/>
  <c r="R22" i="1"/>
  <c r="Q22" i="1"/>
  <c r="R28" i="1"/>
  <c r="Q28" i="1"/>
  <c r="R34" i="1"/>
  <c r="Q34" i="1"/>
  <c r="R40" i="1"/>
  <c r="Q40" i="1"/>
  <c r="R46" i="1"/>
  <c r="Q46" i="1"/>
  <c r="R52" i="1"/>
  <c r="Q52" i="1"/>
  <c r="R58" i="1"/>
  <c r="Q58" i="1"/>
  <c r="R64" i="1"/>
  <c r="Q64" i="1"/>
  <c r="R70" i="1"/>
  <c r="Q70" i="1"/>
  <c r="R76" i="1"/>
  <c r="Q76" i="1"/>
  <c r="R82" i="1"/>
  <c r="Q82" i="1"/>
  <c r="R88" i="1"/>
  <c r="Q88" i="1"/>
  <c r="R94" i="1"/>
  <c r="Q94" i="1"/>
  <c r="R165" i="1"/>
  <c r="Q165" i="1"/>
  <c r="R171" i="1"/>
  <c r="Q171" i="1"/>
  <c r="R177" i="1"/>
  <c r="Q177" i="1"/>
  <c r="R183" i="1"/>
  <c r="Q183" i="1"/>
  <c r="R189" i="1"/>
  <c r="Q189" i="1"/>
  <c r="R195" i="1"/>
  <c r="Q195" i="1"/>
  <c r="R201" i="1"/>
  <c r="Q201" i="1"/>
  <c r="R213" i="1"/>
  <c r="Q213" i="1"/>
  <c r="R219" i="1"/>
  <c r="Q219" i="1"/>
  <c r="R225" i="1"/>
  <c r="Q225" i="1"/>
  <c r="R231" i="1"/>
  <c r="Q231" i="1"/>
  <c r="R237" i="1"/>
  <c r="Q237" i="1"/>
  <c r="R243" i="1"/>
  <c r="Q243" i="1"/>
  <c r="R249" i="1"/>
  <c r="Q249" i="1"/>
  <c r="R255" i="1"/>
  <c r="Q255" i="1"/>
  <c r="R261" i="1"/>
  <c r="Q261" i="1"/>
  <c r="R267" i="1"/>
  <c r="Q267" i="1"/>
  <c r="R273" i="1"/>
  <c r="Q273" i="1"/>
  <c r="R279" i="1"/>
  <c r="Q279" i="1"/>
  <c r="R285" i="1"/>
  <c r="Q285" i="1"/>
  <c r="R291" i="1"/>
  <c r="Q291" i="1"/>
  <c r="R297" i="1"/>
  <c r="Q297" i="1"/>
  <c r="R303" i="1"/>
  <c r="Q303" i="1"/>
  <c r="R309" i="1"/>
  <c r="Q309" i="1"/>
  <c r="R315" i="1"/>
  <c r="Q315" i="1"/>
  <c r="R321" i="1"/>
  <c r="Q321" i="1"/>
  <c r="R327" i="1"/>
  <c r="Q327" i="1"/>
  <c r="R333" i="1"/>
  <c r="Q333" i="1"/>
  <c r="R339" i="1"/>
  <c r="Q339" i="1"/>
  <c r="R345" i="1"/>
  <c r="Q345" i="1"/>
  <c r="R351" i="1"/>
  <c r="Q351" i="1"/>
  <c r="R357" i="1"/>
  <c r="Q357" i="1"/>
  <c r="R363" i="1"/>
  <c r="Q363" i="1"/>
  <c r="R369" i="1"/>
  <c r="Q369" i="1"/>
  <c r="R375" i="1"/>
  <c r="Q375" i="1"/>
  <c r="R381" i="1"/>
  <c r="Q381" i="1"/>
  <c r="R387" i="1"/>
  <c r="Q387" i="1"/>
  <c r="R393" i="1"/>
  <c r="Q393" i="1"/>
  <c r="R399" i="1"/>
  <c r="Q399" i="1"/>
  <c r="R739" i="1"/>
  <c r="Q739" i="1"/>
  <c r="R207" i="1"/>
  <c r="Q207" i="1"/>
  <c r="Q347" i="1"/>
  <c r="R5" i="1"/>
  <c r="R11" i="1"/>
  <c r="R17" i="1"/>
  <c r="R23" i="1"/>
  <c r="R29" i="1"/>
  <c r="R35" i="1"/>
  <c r="R41" i="1"/>
  <c r="R47" i="1"/>
  <c r="R53" i="1"/>
  <c r="R59" i="1"/>
  <c r="R65" i="1"/>
  <c r="R71" i="1"/>
  <c r="R77" i="1"/>
  <c r="R83" i="1"/>
  <c r="R89" i="1"/>
  <c r="R95" i="1"/>
  <c r="R166" i="1"/>
  <c r="R172" i="1"/>
  <c r="R178" i="1"/>
  <c r="R184" i="1"/>
  <c r="R190" i="1"/>
  <c r="R196" i="1"/>
  <c r="R202" i="1"/>
  <c r="R208" i="1"/>
  <c r="R214" i="1"/>
  <c r="R220" i="1"/>
  <c r="R226" i="1"/>
  <c r="R232" i="1"/>
  <c r="R238" i="1"/>
  <c r="R244" i="1"/>
  <c r="R250" i="1"/>
  <c r="R256" i="1"/>
  <c r="R262" i="1"/>
  <c r="Q262" i="1"/>
  <c r="R268" i="1"/>
  <c r="Q268" i="1"/>
  <c r="R274" i="1"/>
  <c r="Q274" i="1"/>
  <c r="R280" i="1"/>
  <c r="Q280" i="1"/>
  <c r="R286" i="1"/>
  <c r="Q286" i="1"/>
  <c r="R292" i="1"/>
  <c r="Q292" i="1"/>
  <c r="R298" i="1"/>
  <c r="Q298" i="1"/>
  <c r="R304" i="1"/>
  <c r="Q304" i="1"/>
  <c r="R310" i="1"/>
  <c r="Q310" i="1"/>
  <c r="R316" i="1"/>
  <c r="Q316" i="1"/>
  <c r="R322" i="1"/>
  <c r="Q322" i="1"/>
  <c r="R328" i="1"/>
  <c r="Q328" i="1"/>
  <c r="R334" i="1"/>
  <c r="Q334" i="1"/>
  <c r="R340" i="1"/>
  <c r="Q340" i="1"/>
  <c r="R346" i="1"/>
  <c r="Q346" i="1"/>
  <c r="R352" i="1"/>
  <c r="Q352" i="1"/>
  <c r="R358" i="1"/>
  <c r="Q358" i="1"/>
  <c r="R364" i="1"/>
  <c r="Q364" i="1"/>
  <c r="R370" i="1"/>
  <c r="Q370" i="1"/>
  <c r="R376" i="1"/>
  <c r="Q376" i="1"/>
  <c r="R382" i="1"/>
  <c r="Q382" i="1"/>
  <c r="R388" i="1"/>
  <c r="Q388" i="1"/>
  <c r="R394" i="1"/>
  <c r="Q394" i="1"/>
  <c r="R400" i="1"/>
  <c r="Q400" i="1"/>
  <c r="Q269" i="1"/>
  <c r="Q293" i="1"/>
  <c r="Q317" i="1"/>
  <c r="Q233" i="1"/>
  <c r="Q251" i="1"/>
  <c r="Q275" i="1"/>
  <c r="Q299" i="1"/>
  <c r="Q323" i="1"/>
  <c r="Q359" i="1"/>
  <c r="Q395" i="1"/>
  <c r="Q220" i="1"/>
  <c r="Q401" i="1"/>
  <c r="Q690" i="1"/>
  <c r="Q391" i="1"/>
  <c r="Q397" i="1"/>
  <c r="Q737" i="1"/>
  <c r="Q5" i="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Q1052" i="1" l="1"/>
  <c r="R1052" i="1"/>
  <c r="A691" i="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G9" i="3" l="1"/>
  <c r="G10" i="3" s="1"/>
  <c r="G11" i="3" s="1"/>
</calcChain>
</file>

<file path=xl/sharedStrings.xml><?xml version="1.0" encoding="utf-8"?>
<sst xmlns="http://schemas.openxmlformats.org/spreadsheetml/2006/main" count="8163" uniqueCount="81">
  <si>
    <t>Distress</t>
  </si>
  <si>
    <t>Rutting</t>
  </si>
  <si>
    <t>Km. 36.600 to Km. 94.000 (LHS) - Pavement Survey Details</t>
  </si>
  <si>
    <t>S.no.</t>
  </si>
  <si>
    <t>Chainges</t>
  </si>
  <si>
    <t>Lane</t>
  </si>
  <si>
    <t>Length (Meter)</t>
  </si>
  <si>
    <t>Width (Meter)</t>
  </si>
  <si>
    <t>Qty.</t>
  </si>
  <si>
    <t>Remarks</t>
  </si>
  <si>
    <t>From</t>
  </si>
  <si>
    <t>To</t>
  </si>
  <si>
    <t>Patch</t>
  </si>
  <si>
    <t>Km. 36.600 to Km. 94.000 (RHS) - Pavement Survey Details</t>
  </si>
  <si>
    <t>Bleeding</t>
  </si>
  <si>
    <t>Fast lane</t>
  </si>
  <si>
    <t>Alligator Cracking</t>
  </si>
  <si>
    <t>Fast Lane</t>
  </si>
  <si>
    <t>Alligator Cracking / Patch</t>
  </si>
  <si>
    <t>Slow lane</t>
  </si>
  <si>
    <t>Alligator Cracking / Transverse Cracking</t>
  </si>
  <si>
    <t>Alligator Cracking / Patch / Settlement</t>
  </si>
  <si>
    <t>Fast/Slow lane</t>
  </si>
  <si>
    <t>Alligator Cracking / Longitudinal / Patch</t>
  </si>
  <si>
    <t>Longitudinal Cracking</t>
  </si>
  <si>
    <t>Alligator Cracking / Settlement</t>
  </si>
  <si>
    <t>Lane 2</t>
  </si>
  <si>
    <t>Transverse Cracking</t>
  </si>
  <si>
    <t>Fast-lane 2</t>
  </si>
  <si>
    <t>Settlement</t>
  </si>
  <si>
    <t>Paved Shoulder</t>
  </si>
  <si>
    <t>Alligator /Longitudinal Cracking</t>
  </si>
  <si>
    <t>Longitudinal Cracking / Patch</t>
  </si>
  <si>
    <t>Patch /Rutting</t>
  </si>
  <si>
    <t>Alligator Cracking / Rutting</t>
  </si>
  <si>
    <t>Patch /Cracking</t>
  </si>
  <si>
    <t>Patch /Bleeding</t>
  </si>
  <si>
    <t>Fast /Slow lane</t>
  </si>
  <si>
    <t>Lane 3</t>
  </si>
  <si>
    <t>Slow lane /Paved Shoulder</t>
  </si>
  <si>
    <t>Fast /Slow lane/Paved Shoulder</t>
  </si>
  <si>
    <t>Longitudinal Cracking /Pacth</t>
  </si>
  <si>
    <t>Alligator Cracking /Patch</t>
  </si>
  <si>
    <t>Longitudinal Cracking /Patch</t>
  </si>
  <si>
    <t>Alligator /Longitudinal Cracking /Patch</t>
  </si>
  <si>
    <t>As per Visual Insepectipon</t>
  </si>
  <si>
    <t>As Per FWD Report</t>
  </si>
  <si>
    <t>As per Visual Insepection</t>
  </si>
  <si>
    <t>BOQ</t>
  </si>
  <si>
    <t>Recommended Overlay</t>
  </si>
  <si>
    <t>Thickness (mm)</t>
  </si>
  <si>
    <t>Functional OL</t>
  </si>
  <si>
    <t>Strengthening OL</t>
  </si>
  <si>
    <t>Qty. (Sqm)</t>
  </si>
  <si>
    <t>Qty. (Cum)</t>
  </si>
  <si>
    <t>Depth (mm)</t>
  </si>
  <si>
    <t>Treatment</t>
  </si>
  <si>
    <t>Milling + Inley</t>
  </si>
  <si>
    <t>Milling + Inlay</t>
  </si>
  <si>
    <t>Qty</t>
  </si>
  <si>
    <t>BoQ for Rectification of Patch work and Carck filling work in Km 36.600-94.000</t>
  </si>
  <si>
    <t>S No</t>
  </si>
  <si>
    <t>Item Discription</t>
  </si>
  <si>
    <t>Uom</t>
  </si>
  <si>
    <t>Rate (SOR)</t>
  </si>
  <si>
    <t>Quantity</t>
  </si>
  <si>
    <t>Amount (Rs.)</t>
  </si>
  <si>
    <t>Remark</t>
  </si>
  <si>
    <t>Sqm</t>
  </si>
  <si>
    <t>Cum</t>
  </si>
  <si>
    <t>A.Total</t>
  </si>
  <si>
    <t>B.GST@18%</t>
  </si>
  <si>
    <t>C. Grand Total (A+B)</t>
  </si>
  <si>
    <t>Tender No. NWPPL/FY25-26/RFP/Borkhedi-Kelapur/Pavement Rectification</t>
  </si>
  <si>
    <t>Note: Material &amp; Testing shall be done as per NHAI/MORTH specification</t>
  </si>
  <si>
    <t>* Aggregates shall be used from VSI Crushers only</t>
  </si>
  <si>
    <t>* The Quantities mentioned in BoQ may vary up to ± 25% of original BoQ quantity of single BoQ item subject to maximum of ± 20% of original Contract price. The decision of the Employer shall be final and binding on the contractor</t>
  </si>
  <si>
    <r>
      <rPr>
        <b/>
        <u/>
        <sz val="10"/>
        <color theme="3" tint="0.249977111117893"/>
        <rFont val="Arial"/>
        <family val="2"/>
      </rPr>
      <t>Milling of Distressed Bituminous Layer – Up to 70 mm Depth</t>
    </r>
    <r>
      <rPr>
        <b/>
        <sz val="10"/>
        <color theme="3" tint="0.249977111117893"/>
        <rFont val="Arial"/>
        <family val="2"/>
      </rPr>
      <t xml:space="preserve">
</t>
    </r>
    <r>
      <rPr>
        <b/>
        <sz val="10"/>
        <color theme="5" tint="-0.499984740745262"/>
        <rFont val="Arial"/>
        <family val="2"/>
      </rPr>
      <t xml:space="preserve">Scope of Work: </t>
    </r>
    <r>
      <rPr>
        <sz val="10"/>
        <color theme="1"/>
        <rFont val="Arial"/>
        <family val="2"/>
      </rPr>
      <t>Milling of distressed bituminous or rigid pavement surface to a depth of up to 70 mm using a suitable milling machine for reuse or safe disposal.</t>
    </r>
    <r>
      <rPr>
        <b/>
        <sz val="10"/>
        <color theme="3" tint="0.249977111117893"/>
        <rFont val="Arial"/>
        <family val="2"/>
      </rPr>
      <t xml:space="preserve">
</t>
    </r>
    <r>
      <rPr>
        <b/>
        <sz val="10"/>
        <color theme="5" tint="-0.499984740745262"/>
        <rFont val="Arial"/>
        <family val="2"/>
      </rPr>
      <t>Execution Requirements:</t>
    </r>
    <r>
      <rPr>
        <b/>
        <sz val="10"/>
        <color theme="3" tint="0.249977111117893"/>
        <rFont val="Arial"/>
        <family val="2"/>
      </rPr>
      <t xml:space="preserve">
</t>
    </r>
    <r>
      <rPr>
        <sz val="10"/>
        <color theme="1"/>
        <rFont val="Arial"/>
        <family val="2"/>
      </rPr>
      <t>1) Deploy milling machine fitted with conveyor and loading system.
2) Mill up to</t>
    </r>
    <r>
      <rPr>
        <b/>
        <sz val="10"/>
        <color theme="1"/>
        <rFont val="Arial"/>
        <family val="2"/>
      </rPr>
      <t xml:space="preserve"> 70 mm</t>
    </r>
    <r>
      <rPr>
        <sz val="10"/>
        <color theme="1"/>
        <rFont val="Arial"/>
        <family val="2"/>
      </rPr>
      <t xml:space="preserve"> depth as directed.
3) Load reclaimed material directly into trucks for hauling and stockpiling.
4) Milling Material Shall Handover to the Employer
</t>
    </r>
    <r>
      <rPr>
        <b/>
        <sz val="10"/>
        <color theme="5" tint="-0.499984740745262"/>
        <rFont val="Arial"/>
        <family val="2"/>
      </rPr>
      <t>Rate Inclusion:</t>
    </r>
    <r>
      <rPr>
        <sz val="10"/>
        <color theme="1"/>
        <rFont val="Arial"/>
        <family val="2"/>
      </rPr>
      <t>The rate includes milling with machine, labour, transportation of reclaimed material, stockpiling, reuse or disposal as directed, all safety measures, fuel, machinery operation, overheads, and compliance with directions of Engineer-in-Charge.</t>
    </r>
    <r>
      <rPr>
        <b/>
        <sz val="10"/>
        <color theme="3" tint="0.249977111117893"/>
        <rFont val="Arial"/>
        <family val="2"/>
      </rPr>
      <t xml:space="preserve">
</t>
    </r>
    <r>
      <rPr>
        <b/>
        <sz val="10"/>
        <color theme="1"/>
        <rFont val="Arial"/>
        <family val="2"/>
      </rPr>
      <t>Relevant Code / Specification: MoRTH Clause 501.8</t>
    </r>
  </si>
  <si>
    <r>
      <rPr>
        <b/>
        <u/>
        <sz val="10"/>
        <color theme="1"/>
        <rFont val="Arial"/>
        <family val="2"/>
      </rPr>
      <t>Dense Bituminous Macadam: Grade 1 with VG 40 (Mannual)</t>
    </r>
    <r>
      <rPr>
        <sz val="10"/>
        <color theme="1"/>
        <rFont val="Arial"/>
        <family val="2"/>
      </rPr>
      <t xml:space="preserve">
Scope of Work: Providing and laying Dense Graded Bituminous Macadam (DBM) with 37.5 mm nominal size crushed aggregates (Grading 1), premixed with bituminous binder using a hot mix plant of adequate capacity, transported to site, laid by mannual, and compacted with specified rollers to achieve the desired profile, thickness, and density.
Execution Requirements: 
1) Prepare mix with Grading 1 aggregates, VG-40 bitumen @ 4.5%, and filler in HMP.
2) Maintain mixing temp: 160-170°C, laying ≥150°C, rolling ≥100°C.
3) Lay mix using manual means to proper profile and level.
4) Maintain layer thickness around 75–100 mm.
4) Compact with smooth wheel, vibratory, and PTR rollers to achieve ≥92% lab density (IS:12091).
Rate Inclusions :The rate shall include cost of all materials (VG-40 bitumen, aggregates, mineral filler), mixing in HMP, heating, transportation, laying with mannual, compaction using rollers, quality control testing, labour, machinery, fuel, PPE, barricading, signage, traffic control, environmental and safety compliance, and all incidental works required to complete the job in accordance with MoRTH specifications.
Relevant Code / Specification: MoRTH Clause 505</t>
    </r>
  </si>
  <si>
    <r>
      <rPr>
        <b/>
        <u/>
        <sz val="10"/>
        <color theme="1"/>
        <rFont val="Arial"/>
        <family val="2"/>
      </rPr>
      <t>Dense Bituminous Macadam: Grade 1 with VG 40 (With Paver)</t>
    </r>
    <r>
      <rPr>
        <sz val="10"/>
        <color theme="1"/>
        <rFont val="Arial"/>
        <family val="2"/>
      </rPr>
      <t xml:space="preserve">
Scope of Work: Providing and laying Dense Graded Bituminous Macadam (DBM) with 37.5 mm nominal size crushed aggregates (Grading 1), premixed with bituminous binder using a hot mix plant of adequate capacity, transported to site, laid by hydrostatic paver finisher with sensor control, and compacted with specified rollers to achieve the desired profile, thickness, and density.
Execution Requirements: 
1) Prepare mix with Grading 1 aggregates, VG-40 bitumen @ 4.5%, and filler in HMP (batch/drum).
2) Maintain mixing temp: 160-170°C, laying ≥150°C, rolling ≥100°C.
3) Lay mix using sensor-controlled hydrostatic paver finisher to proper profile and level.
4) Maintain layer thickness around 75–100 mm.
4) Compact with smooth wheel, vibratory, and PTR rollers to achieve ≥92% lab density (IS:12091).
Rate Inclusions :The rate shall include cost of all materials (VG-40 bitumen, aggregates, mineral filler), mixing in HMP, heating, transportation, laying with paver, compaction using rollers, quality control testing, labour, machinery, fuel, PPE, barricading, signage, traffic control, environmental and safety compliance, and all incidental works required to complete the job in accordance with MoRTH specifications.
Relevant Code / Specification: MoRTH Clause 505</t>
    </r>
  </si>
  <si>
    <r>
      <rPr>
        <b/>
        <u/>
        <sz val="10"/>
        <color theme="1"/>
        <rFont val="Arial"/>
        <family val="2"/>
      </rPr>
      <t>Tack Coat on Bituminous Surfaces</t>
    </r>
    <r>
      <rPr>
        <sz val="10"/>
        <color theme="1"/>
        <rFont val="Arial"/>
        <family val="2"/>
      </rPr>
      <t xml:space="preserve">
Scope of Work: Providing and applying tack coat using bitumen emulsion on a prepared bituminous surface to ensure effective bonding with the overlying bituminous layer.
Execution Requirements: 
1) Clean the bituminous surface using a mechanical broom to remove dust and debris.
2) Use RS-1 grade bitumen emulsion conforming to IS:8887.
3) Apply uniformly at a rate of 0.20 to 0.30 kg/sqm using a bitumen pressure distributor.
4) Maintain spray temperature for Bitumious emulsion around 20°C to 70°C,  and for CutBack 50°C to 80°C for best results.
5) Avoid overlapping, streaking, or excess pooling; ensure full surface coverage.
Rate Inclusions: Rate includes Bitumen emulsion, labour, cleaning, spraying equipment, fuel, PPE, traffic control, Safety compliance and all incidental works.
Relevant Code / Specification: MoRTH Clause 503, IS:8887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</si>
</sst>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00"/>
    <numFmt numFmtId="165" formatCode="_ * #,##0_ ;_ * \-#,##0_ ;_ * &quot;-&quot;??_ ;_ @_ "/>
    <numFmt numFmtId="166" formatCode="&quot;₹&quot;\ #,##0.00"/>
  </numFmts>
  <fonts count="22">
    <font>
      <sz val="11"/>
      <color theme="1"/>
      <name val="Calibri"/>
      <charset val="134"/>
      <scheme val="minor"/>
    </font>
    <font>
      <b/>
      <sz val="14"/>
      <color theme="1"/>
      <name val="Times New Roman"/>
      <family val="1"/>
    </font>
    <font>
      <b/>
      <sz val="11"/>
      <color theme="1"/>
      <name val="Times New Roman"/>
      <family val="1"/>
    </font>
    <font>
      <sz val="11"/>
      <color theme="1"/>
      <name val="Times New Roman"/>
      <family val="1"/>
    </font>
    <font>
      <sz val="11"/>
      <color theme="1"/>
      <name val="Times New Roman"/>
      <family val="1"/>
    </font>
    <font>
      <sz val="11"/>
      <color theme="1"/>
      <name val="Calibri"/>
      <family val="2"/>
      <scheme val="minor"/>
    </font>
    <font>
      <b/>
      <sz val="14"/>
      <color theme="1"/>
      <name val="Times New Roman"/>
      <family val="1"/>
    </font>
    <font>
      <b/>
      <sz val="11"/>
      <color theme="1"/>
      <name val="Times New Roman"/>
      <family val="1"/>
    </font>
    <font>
      <b/>
      <sz val="12"/>
      <color theme="1"/>
      <name val="Times New Roman"/>
      <family val="1"/>
    </font>
    <font>
      <u/>
      <sz val="11"/>
      <color theme="10"/>
      <name val="Calibri"/>
      <family val="2"/>
      <scheme val="minor"/>
    </font>
    <font>
      <sz val="11"/>
      <color theme="1"/>
      <name val="Aptos Narrow"/>
      <family val="2"/>
    </font>
    <font>
      <sz val="11"/>
      <color theme="0"/>
      <name val="Calibri"/>
      <family val="2"/>
      <scheme val="minor"/>
    </font>
    <font>
      <sz val="11"/>
      <color theme="1"/>
      <name val="Poppins"/>
    </font>
    <font>
      <b/>
      <sz val="14"/>
      <color theme="1"/>
      <name val="Arial"/>
      <family val="2"/>
    </font>
    <font>
      <b/>
      <sz val="10"/>
      <color theme="1"/>
      <name val="Arial"/>
      <family val="2"/>
    </font>
    <font>
      <sz val="10"/>
      <color theme="1"/>
      <name val="Arial"/>
      <family val="2"/>
    </font>
    <font>
      <b/>
      <sz val="10"/>
      <color theme="3" tint="0.249977111117893"/>
      <name val="Arial"/>
      <family val="2"/>
    </font>
    <font>
      <b/>
      <u/>
      <sz val="10"/>
      <color theme="3" tint="0.249977111117893"/>
      <name val="Arial"/>
      <family val="2"/>
    </font>
    <font>
      <b/>
      <sz val="10"/>
      <color theme="5" tint="-0.499984740745262"/>
      <name val="Arial"/>
      <family val="2"/>
    </font>
    <font>
      <b/>
      <u/>
      <sz val="10"/>
      <color theme="1"/>
      <name val="Arial"/>
      <family val="2"/>
    </font>
    <font>
      <b/>
      <u/>
      <sz val="10"/>
      <color theme="10"/>
      <name val="Arial"/>
      <family val="2"/>
    </font>
    <font>
      <b/>
      <sz val="12"/>
      <color theme="1"/>
      <name val="Arial"/>
      <family val="2"/>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79995117038483843"/>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bgColor indexed="64"/>
      </patternFill>
    </fill>
    <fill>
      <patternFill patternType="solid">
        <fgColor rgb="FFFFFF0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auto="1"/>
      </top>
      <bottom/>
      <diagonal/>
    </border>
    <border>
      <left/>
      <right/>
      <top style="thin">
        <color auto="1"/>
      </top>
      <bottom/>
      <diagonal/>
    </border>
    <border>
      <left/>
      <right style="medium">
        <color indexed="64"/>
      </right>
      <top style="thin">
        <color auto="1"/>
      </top>
      <bottom/>
      <diagonal/>
    </border>
  </borders>
  <cellStyleXfs count="3">
    <xf numFmtId="0" fontId="0" fillId="0" borderId="0"/>
    <xf numFmtId="43" fontId="5" fillId="0" borderId="0" applyFont="0" applyFill="0" applyBorder="0" applyAlignment="0" applyProtection="0"/>
    <xf numFmtId="0" fontId="9" fillId="0" borderId="0" applyNumberFormat="0" applyFill="0" applyBorder="0" applyAlignment="0" applyProtection="0"/>
  </cellStyleXfs>
  <cellXfs count="103">
    <xf numFmtId="0" fontId="0" fillId="0" borderId="0" xfId="0"/>
    <xf numFmtId="0" fontId="0" fillId="2" borderId="0" xfId="0" applyFill="1"/>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1" fillId="3"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6" borderId="1" xfId="0" applyFont="1" applyFill="1" applyBorder="1" applyAlignment="1">
      <alignment horizontal="center" vertical="center"/>
    </xf>
    <xf numFmtId="164" fontId="4" fillId="6" borderId="1" xfId="0" applyNumberFormat="1" applyFont="1" applyFill="1" applyBorder="1" applyAlignment="1">
      <alignment horizontal="center" vertical="center"/>
    </xf>
    <xf numFmtId="164" fontId="4" fillId="6" borderId="1" xfId="0" applyNumberFormat="1" applyFont="1" applyFill="1" applyBorder="1" applyAlignment="1">
      <alignment horizontal="left" vertical="center"/>
    </xf>
    <xf numFmtId="164" fontId="3" fillId="6"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0" fontId="4" fillId="7" borderId="1" xfId="0" applyFont="1" applyFill="1" applyBorder="1" applyAlignment="1">
      <alignment horizontal="center" vertical="center"/>
    </xf>
    <xf numFmtId="164" fontId="4" fillId="7" borderId="1" xfId="0" applyNumberFormat="1" applyFont="1" applyFill="1" applyBorder="1" applyAlignment="1">
      <alignment horizontal="center" vertical="center"/>
    </xf>
    <xf numFmtId="164" fontId="4" fillId="7" borderId="1" xfId="0" applyNumberFormat="1" applyFont="1" applyFill="1" applyBorder="1" applyAlignment="1">
      <alignment horizontal="left" vertical="center"/>
    </xf>
    <xf numFmtId="164" fontId="3" fillId="7" borderId="1" xfId="0" applyNumberFormat="1" applyFont="1" applyFill="1" applyBorder="1" applyAlignment="1">
      <alignment horizontal="center" vertical="center"/>
    </xf>
    <xf numFmtId="0" fontId="3" fillId="7" borderId="4" xfId="0" applyFont="1" applyFill="1" applyBorder="1" applyAlignment="1">
      <alignment horizontal="center" vertical="center"/>
    </xf>
    <xf numFmtId="164" fontId="3" fillId="7" borderId="4" xfId="0" applyNumberFormat="1" applyFont="1" applyFill="1" applyBorder="1" applyAlignment="1">
      <alignment horizontal="center" vertical="center"/>
    </xf>
    <xf numFmtId="0" fontId="4" fillId="7" borderId="4" xfId="0" applyFont="1" applyFill="1" applyBorder="1" applyAlignment="1">
      <alignment horizontal="center" vertical="center"/>
    </xf>
    <xf numFmtId="164" fontId="4" fillId="7" borderId="4" xfId="0" applyNumberFormat="1" applyFont="1" applyFill="1" applyBorder="1" applyAlignment="1">
      <alignment horizontal="center" vertical="center"/>
    </xf>
    <xf numFmtId="164" fontId="4" fillId="7" borderId="4" xfId="0" applyNumberFormat="1" applyFont="1" applyFill="1" applyBorder="1" applyAlignment="1">
      <alignment horizontal="left" vertical="center"/>
    </xf>
    <xf numFmtId="0" fontId="8" fillId="0" borderId="10" xfId="0" applyFont="1" applyBorder="1" applyAlignment="1">
      <alignment horizontal="center" vertical="center"/>
    </xf>
    <xf numFmtId="0" fontId="8" fillId="0" borderId="12" xfId="0" applyFont="1" applyBorder="1"/>
    <xf numFmtId="0" fontId="8" fillId="0" borderId="11" xfId="0" applyFont="1" applyBorder="1"/>
    <xf numFmtId="0" fontId="8" fillId="0" borderId="10" xfId="0" applyFont="1" applyBorder="1"/>
    <xf numFmtId="1" fontId="0" fillId="0" borderId="0" xfId="0" applyNumberFormat="1"/>
    <xf numFmtId="1" fontId="8" fillId="0" borderId="10" xfId="0" applyNumberFormat="1" applyFont="1" applyBorder="1" applyAlignment="1">
      <alignment horizontal="center" vertical="center"/>
    </xf>
    <xf numFmtId="1" fontId="8" fillId="0" borderId="12" xfId="0" applyNumberFormat="1" applyFont="1" applyBorder="1"/>
    <xf numFmtId="43" fontId="0" fillId="0" borderId="0" xfId="1" applyFont="1"/>
    <xf numFmtId="43" fontId="8" fillId="0" borderId="10" xfId="1" applyFont="1" applyBorder="1" applyAlignment="1">
      <alignment horizontal="center" vertical="center"/>
    </xf>
    <xf numFmtId="0" fontId="10" fillId="0" borderId="0" xfId="0" applyFont="1" applyAlignment="1">
      <alignment vertical="top"/>
    </xf>
    <xf numFmtId="0" fontId="10" fillId="0" borderId="0" xfId="0" applyFont="1" applyAlignment="1">
      <alignment horizontal="center" vertical="top"/>
    </xf>
    <xf numFmtId="0" fontId="3" fillId="6" borderId="6" xfId="0" applyFont="1" applyFill="1" applyBorder="1" applyAlignment="1">
      <alignment horizontal="center" vertical="center"/>
    </xf>
    <xf numFmtId="0" fontId="12" fillId="0" borderId="0" xfId="0" applyFont="1" applyAlignment="1">
      <alignment vertical="center"/>
    </xf>
    <xf numFmtId="0" fontId="14" fillId="6" borderId="1" xfId="0" applyFont="1" applyFill="1" applyBorder="1" applyAlignment="1">
      <alignment horizontal="center" vertical="top"/>
    </xf>
    <xf numFmtId="0" fontId="14" fillId="6" borderId="16"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1" xfId="0" applyFont="1" applyFill="1" applyBorder="1" applyAlignment="1">
      <alignment horizontal="center" vertical="center"/>
    </xf>
    <xf numFmtId="165" fontId="14" fillId="6" borderId="1" xfId="1" applyNumberFormat="1" applyFont="1" applyFill="1" applyBorder="1" applyAlignment="1">
      <alignment horizontal="center" vertical="center" wrapText="1"/>
    </xf>
    <xf numFmtId="165" fontId="14" fillId="6" borderId="1" xfId="0" applyNumberFormat="1" applyFont="1" applyFill="1" applyBorder="1" applyAlignment="1">
      <alignment horizontal="center" vertical="center"/>
    </xf>
    <xf numFmtId="0" fontId="14" fillId="6" borderId="17" xfId="0" applyFont="1" applyFill="1" applyBorder="1" applyAlignment="1">
      <alignment horizontal="center" vertical="center"/>
    </xf>
    <xf numFmtId="0" fontId="15" fillId="0" borderId="16" xfId="0" applyFont="1" applyBorder="1" applyAlignment="1">
      <alignment horizontal="center" vertical="center"/>
    </xf>
    <xf numFmtId="0" fontId="16" fillId="0" borderId="1" xfId="0" applyFont="1" applyBorder="1" applyAlignment="1">
      <alignment vertical="center" wrapText="1"/>
    </xf>
    <xf numFmtId="0" fontId="15" fillId="0" borderId="1" xfId="0" applyFont="1" applyBorder="1" applyAlignment="1">
      <alignment horizontal="center" vertical="center"/>
    </xf>
    <xf numFmtId="166" fontId="15" fillId="0" borderId="1" xfId="1" applyNumberFormat="1" applyFont="1" applyBorder="1" applyAlignment="1">
      <alignment horizontal="right" vertical="center"/>
    </xf>
    <xf numFmtId="43" fontId="15" fillId="0" borderId="1" xfId="1" applyFont="1" applyBorder="1" applyAlignment="1">
      <alignment horizontal="center" vertical="center"/>
    </xf>
    <xf numFmtId="166" fontId="15" fillId="0" borderId="1" xfId="0" applyNumberFormat="1" applyFont="1" applyBorder="1" applyAlignment="1">
      <alignment horizontal="right" vertical="center"/>
    </xf>
    <xf numFmtId="165" fontId="15" fillId="0" borderId="17" xfId="0" applyNumberFormat="1" applyFont="1" applyBorder="1" applyAlignment="1">
      <alignment horizontal="left" vertical="center" wrapText="1"/>
    </xf>
    <xf numFmtId="0" fontId="15" fillId="0" borderId="1" xfId="0" applyFont="1" applyBorder="1" applyAlignment="1">
      <alignment vertical="top" wrapText="1"/>
    </xf>
    <xf numFmtId="0" fontId="15" fillId="0" borderId="17" xfId="0" applyFont="1" applyBorder="1" applyAlignment="1">
      <alignment vertical="top"/>
    </xf>
    <xf numFmtId="0" fontId="15" fillId="0" borderId="17" xfId="0" applyFont="1" applyBorder="1" applyAlignment="1">
      <alignment vertical="top" wrapText="1"/>
    </xf>
    <xf numFmtId="166" fontId="14" fillId="6" borderId="1" xfId="0" applyNumberFormat="1" applyFont="1" applyFill="1" applyBorder="1" applyAlignment="1">
      <alignment horizontal="right" vertical="top"/>
    </xf>
    <xf numFmtId="0" fontId="15" fillId="6" borderId="17" xfId="0" applyFont="1" applyFill="1" applyBorder="1" applyAlignment="1">
      <alignment vertical="top"/>
    </xf>
    <xf numFmtId="0" fontId="15" fillId="0" borderId="20" xfId="0" applyFont="1" applyBorder="1" applyAlignment="1">
      <alignment vertical="top"/>
    </xf>
    <xf numFmtId="0" fontId="15" fillId="0" borderId="21" xfId="0" applyFont="1" applyBorder="1" applyAlignment="1">
      <alignment vertical="top"/>
    </xf>
    <xf numFmtId="0" fontId="15" fillId="0" borderId="22" xfId="0" applyFont="1" applyBorder="1" applyAlignment="1">
      <alignment vertical="top"/>
    </xf>
    <xf numFmtId="43" fontId="11" fillId="0" borderId="0" xfId="1" applyFont="1"/>
    <xf numFmtId="0" fontId="21" fillId="0" borderId="23" xfId="0" applyFont="1" applyBorder="1" applyAlignment="1">
      <alignment horizontal="left" vertical="center" wrapText="1"/>
    </xf>
    <xf numFmtId="0" fontId="21" fillId="0" borderId="24" xfId="0" applyFont="1" applyBorder="1" applyAlignment="1">
      <alignment horizontal="left" vertical="center" wrapText="1"/>
    </xf>
    <xf numFmtId="0" fontId="21" fillId="0" borderId="25" xfId="0" applyFont="1" applyBorder="1" applyAlignment="1">
      <alignment horizontal="left" vertical="center" wrapText="1"/>
    </xf>
    <xf numFmtId="0" fontId="21" fillId="0" borderId="18" xfId="0" quotePrefix="1" applyFont="1" applyBorder="1" applyAlignment="1">
      <alignment horizontal="left" vertical="center" wrapText="1"/>
    </xf>
    <xf numFmtId="0" fontId="21" fillId="0" borderId="0" xfId="0" quotePrefix="1" applyFont="1" applyAlignment="1">
      <alignment horizontal="left" vertical="center" wrapText="1"/>
    </xf>
    <xf numFmtId="0" fontId="21" fillId="0" borderId="19" xfId="0" quotePrefix="1" applyFont="1" applyBorder="1" applyAlignment="1">
      <alignment horizontal="left" vertical="center" wrapText="1"/>
    </xf>
    <xf numFmtId="0" fontId="21" fillId="0" borderId="18" xfId="0" applyFont="1" applyBorder="1" applyAlignment="1">
      <alignment horizontal="left" vertical="center" wrapText="1"/>
    </xf>
    <xf numFmtId="0" fontId="21" fillId="0" borderId="0" xfId="0" applyFont="1" applyAlignment="1">
      <alignment horizontal="left" vertical="center" wrapText="1"/>
    </xf>
    <xf numFmtId="0" fontId="21" fillId="0" borderId="19" xfId="0" applyFont="1" applyBorder="1" applyAlignment="1">
      <alignment horizontal="left" vertical="center" wrapText="1"/>
    </xf>
    <xf numFmtId="0" fontId="14" fillId="6" borderId="16" xfId="0" applyFont="1" applyFill="1" applyBorder="1" applyAlignment="1">
      <alignment horizontal="center" vertical="top"/>
    </xf>
    <xf numFmtId="0" fontId="14" fillId="6" borderId="1" xfId="0" applyFont="1" applyFill="1" applyBorder="1" applyAlignment="1">
      <alignment horizontal="center" vertical="top"/>
    </xf>
    <xf numFmtId="0" fontId="20" fillId="6" borderId="16" xfId="2" applyFont="1" applyFill="1" applyBorder="1" applyAlignment="1">
      <alignment horizontal="center" vertical="top"/>
    </xf>
    <xf numFmtId="0" fontId="14" fillId="6" borderId="17" xfId="0" applyFont="1" applyFill="1" applyBorder="1" applyAlignment="1">
      <alignment horizontal="center" vertical="top"/>
    </xf>
    <xf numFmtId="0" fontId="13" fillId="8" borderId="13" xfId="0" applyFont="1" applyFill="1" applyBorder="1" applyAlignment="1">
      <alignment horizontal="center" vertical="center"/>
    </xf>
    <xf numFmtId="0" fontId="13" fillId="8" borderId="14" xfId="0" applyFont="1" applyFill="1" applyBorder="1" applyAlignment="1">
      <alignment horizontal="center" vertical="center"/>
    </xf>
    <xf numFmtId="0" fontId="13" fillId="8" borderId="15" xfId="0" applyFont="1" applyFill="1" applyBorder="1" applyAlignment="1">
      <alignment horizontal="center" vertical="center"/>
    </xf>
    <xf numFmtId="0" fontId="13" fillId="6" borderId="16" xfId="0" applyFont="1" applyFill="1" applyBorder="1" applyAlignment="1">
      <alignment horizontal="center" vertical="center"/>
    </xf>
    <xf numFmtId="0" fontId="13" fillId="6" borderId="1" xfId="0" applyFont="1" applyFill="1" applyBorder="1" applyAlignment="1">
      <alignment horizontal="center" vertical="center"/>
    </xf>
    <xf numFmtId="0" fontId="13" fillId="6" borderId="17" xfId="0" applyFont="1" applyFill="1" applyBorder="1" applyAlignment="1">
      <alignment horizontal="center" vertical="center"/>
    </xf>
    <xf numFmtId="0" fontId="8" fillId="0" borderId="11" xfId="0" applyFont="1" applyBorder="1" applyAlignment="1">
      <alignment horizontal="center"/>
    </xf>
    <xf numFmtId="0" fontId="8" fillId="0" borderId="10" xfId="0" applyFont="1" applyBorder="1" applyAlignment="1">
      <alignment horizontal="center"/>
    </xf>
    <xf numFmtId="0" fontId="6" fillId="3" borderId="2"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3" xfId="0" applyFont="1" applyFill="1" applyBorder="1" applyAlignment="1">
      <alignment horizontal="center" vertical="center"/>
    </xf>
    <xf numFmtId="0" fontId="2" fillId="4" borderId="1"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8" fillId="3" borderId="2"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3" xfId="0" applyFont="1" applyFill="1" applyBorder="1" applyAlignment="1">
      <alignment horizontal="center" vertical="center"/>
    </xf>
    <xf numFmtId="0" fontId="2" fillId="4" borderId="6" xfId="0" applyFont="1" applyFill="1" applyBorder="1" applyAlignment="1">
      <alignment horizontal="center" vertical="center" wrapText="1"/>
    </xf>
    <xf numFmtId="0" fontId="1" fillId="3" borderId="0" xfId="0" applyFont="1" applyFill="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cellXfs>
  <cellStyles count="3">
    <cellStyle name="Comma" xfId="1" builtinId="3"/>
    <cellStyle name="Hyperlink" xfId="2"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B.GST@18%2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1A742-BDB3-4AC4-AFE6-1B8F08D8BBD0}">
  <dimension ref="A1:H16"/>
  <sheetViews>
    <sheetView tabSelected="1" zoomScale="80" zoomScaleNormal="80" workbookViewId="0">
      <pane ySplit="4" topLeftCell="A8" activePane="bottomLeft" state="frozen"/>
      <selection pane="bottomLeft" activeCell="F18" sqref="F18"/>
    </sheetView>
  </sheetViews>
  <sheetFormatPr defaultColWidth="8.81640625" defaultRowHeight="14.5"/>
  <cols>
    <col min="1" max="1" width="9.08984375" style="29" bestFit="1" customWidth="1"/>
    <col min="2" max="2" width="111.6328125" style="29" customWidth="1"/>
    <col min="3" max="3" width="10.81640625" style="29" customWidth="1"/>
    <col min="4" max="4" width="1.90625" style="29" customWidth="1"/>
    <col min="5" max="5" width="14.6328125" style="29" customWidth="1"/>
    <col min="6" max="6" width="13.54296875" style="29" bestFit="1" customWidth="1"/>
    <col min="7" max="7" width="20.36328125" style="29" bestFit="1" customWidth="1"/>
    <col min="8" max="8" width="19.453125" style="29" customWidth="1"/>
    <col min="9" max="16384" width="8.81640625" style="29"/>
  </cols>
  <sheetData>
    <row r="1" spans="1:8" s="32" customFormat="1" ht="21.5">
      <c r="A1" s="69" t="s">
        <v>73</v>
      </c>
      <c r="B1" s="70"/>
      <c r="C1" s="70"/>
      <c r="D1" s="70"/>
      <c r="E1" s="70"/>
      <c r="F1" s="70"/>
      <c r="G1" s="70"/>
      <c r="H1" s="71"/>
    </row>
    <row r="2" spans="1:8" s="32" customFormat="1" ht="21.5">
      <c r="A2" s="72" t="s">
        <v>60</v>
      </c>
      <c r="B2" s="73"/>
      <c r="C2" s="73"/>
      <c r="D2" s="73"/>
      <c r="E2" s="73"/>
      <c r="F2" s="73"/>
      <c r="G2" s="73"/>
      <c r="H2" s="74"/>
    </row>
    <row r="3" spans="1:8">
      <c r="A3" s="65"/>
      <c r="B3" s="66"/>
      <c r="C3" s="66"/>
      <c r="D3" s="66"/>
      <c r="E3" s="66"/>
      <c r="F3" s="66"/>
      <c r="G3" s="66"/>
      <c r="H3" s="68"/>
    </row>
    <row r="4" spans="1:8">
      <c r="A4" s="34" t="s">
        <v>61</v>
      </c>
      <c r="B4" s="35" t="s">
        <v>62</v>
      </c>
      <c r="C4" s="36" t="s">
        <v>63</v>
      </c>
      <c r="D4" s="37"/>
      <c r="E4" s="36" t="s">
        <v>65</v>
      </c>
      <c r="F4" s="37" t="s">
        <v>64</v>
      </c>
      <c r="G4" s="38" t="s">
        <v>66</v>
      </c>
      <c r="H4" s="39" t="s">
        <v>67</v>
      </c>
    </row>
    <row r="5" spans="1:8" s="30" customFormat="1" ht="156.5" customHeight="1">
      <c r="A5" s="40">
        <v>1</v>
      </c>
      <c r="B5" s="41" t="s">
        <v>77</v>
      </c>
      <c r="C5" s="42" t="s">
        <v>68</v>
      </c>
      <c r="D5" s="43"/>
      <c r="E5" s="44">
        <f>(LHS!Q1052+RHS!Q980)*1.1</f>
        <v>153693.98880000008</v>
      </c>
      <c r="F5" s="43"/>
      <c r="G5" s="45"/>
      <c r="H5" s="46"/>
    </row>
    <row r="6" spans="1:8" s="30" customFormat="1" ht="181" customHeight="1">
      <c r="A6" s="40">
        <f>A5+1</f>
        <v>2</v>
      </c>
      <c r="B6" s="47" t="s">
        <v>78</v>
      </c>
      <c r="C6" s="42" t="s">
        <v>69</v>
      </c>
      <c r="D6" s="43"/>
      <c r="E6" s="44">
        <f>(RHS!R981+LHS!R1053)*1.1</f>
        <v>1630.3678159999972</v>
      </c>
      <c r="F6" s="43"/>
      <c r="G6" s="45"/>
      <c r="H6" s="46"/>
    </row>
    <row r="7" spans="1:8" ht="183.5" customHeight="1">
      <c r="A7" s="40">
        <f t="shared" ref="A7:A8" si="0">A6+1</f>
        <v>3</v>
      </c>
      <c r="B7" s="47" t="s">
        <v>79</v>
      </c>
      <c r="C7" s="42" t="s">
        <v>69</v>
      </c>
      <c r="D7" s="43"/>
      <c r="E7" s="44">
        <f>8298.37*1.1</f>
        <v>9128.2070000000022</v>
      </c>
      <c r="F7" s="43"/>
      <c r="G7" s="45"/>
      <c r="H7" s="48"/>
    </row>
    <row r="8" spans="1:8" ht="150.5">
      <c r="A8" s="40">
        <f t="shared" si="0"/>
        <v>4</v>
      </c>
      <c r="B8" s="47" t="s">
        <v>80</v>
      </c>
      <c r="C8" s="42" t="s">
        <v>68</v>
      </c>
      <c r="D8" s="43"/>
      <c r="E8" s="44">
        <f>(LHS!Q1052+RHS!Q980)*1.1</f>
        <v>153693.98880000008</v>
      </c>
      <c r="F8" s="43"/>
      <c r="G8" s="45"/>
      <c r="H8" s="49"/>
    </row>
    <row r="9" spans="1:8">
      <c r="A9" s="65" t="s">
        <v>70</v>
      </c>
      <c r="B9" s="66"/>
      <c r="C9" s="66"/>
      <c r="D9" s="66"/>
      <c r="E9" s="66"/>
      <c r="F9" s="33"/>
      <c r="G9" s="50">
        <f>SUM(G5:G8)</f>
        <v>0</v>
      </c>
      <c r="H9" s="51"/>
    </row>
    <row r="10" spans="1:8">
      <c r="A10" s="67" t="s">
        <v>71</v>
      </c>
      <c r="B10" s="66"/>
      <c r="C10" s="66"/>
      <c r="D10" s="66"/>
      <c r="E10" s="66"/>
      <c r="F10" s="33"/>
      <c r="G10" s="50">
        <f>G9*0.18</f>
        <v>0</v>
      </c>
      <c r="H10" s="51"/>
    </row>
    <row r="11" spans="1:8">
      <c r="A11" s="65" t="s">
        <v>72</v>
      </c>
      <c r="B11" s="66"/>
      <c r="C11" s="66"/>
      <c r="D11" s="66"/>
      <c r="E11" s="66"/>
      <c r="F11" s="33"/>
      <c r="G11" s="50">
        <f>G9+G10</f>
        <v>0</v>
      </c>
      <c r="H11" s="51"/>
    </row>
    <row r="12" spans="1:8" s="32" customFormat="1" ht="21.5">
      <c r="A12" s="56" t="s">
        <v>74</v>
      </c>
      <c r="B12" s="57"/>
      <c r="C12" s="57"/>
      <c r="D12" s="57"/>
      <c r="E12" s="57"/>
      <c r="F12" s="57"/>
      <c r="G12" s="57"/>
      <c r="H12" s="58"/>
    </row>
    <row r="13" spans="1:8" s="32" customFormat="1" ht="21.5">
      <c r="A13" s="59" t="s">
        <v>75</v>
      </c>
      <c r="B13" s="60"/>
      <c r="C13" s="60"/>
      <c r="D13" s="60"/>
      <c r="E13" s="60"/>
      <c r="F13" s="60"/>
      <c r="G13" s="60"/>
      <c r="H13" s="61"/>
    </row>
    <row r="14" spans="1:8" s="32" customFormat="1" ht="35.5" customHeight="1">
      <c r="A14" s="62" t="s">
        <v>76</v>
      </c>
      <c r="B14" s="63"/>
      <c r="C14" s="63"/>
      <c r="D14" s="63"/>
      <c r="E14" s="63"/>
      <c r="F14" s="63"/>
      <c r="G14" s="63"/>
      <c r="H14" s="64"/>
    </row>
    <row r="16" spans="1:8" ht="15" thickBot="1">
      <c r="A16" s="52"/>
      <c r="B16" s="53"/>
      <c r="C16" s="53"/>
      <c r="D16" s="53"/>
      <c r="E16" s="53"/>
      <c r="F16" s="53"/>
      <c r="G16" s="53"/>
      <c r="H16" s="54"/>
    </row>
  </sheetData>
  <mergeCells count="9">
    <mergeCell ref="A3:H3"/>
    <mergeCell ref="A1:H1"/>
    <mergeCell ref="A2:H2"/>
    <mergeCell ref="A12:H12"/>
    <mergeCell ref="A13:H13"/>
    <mergeCell ref="A14:H14"/>
    <mergeCell ref="A9:E9"/>
    <mergeCell ref="A10:E10"/>
    <mergeCell ref="A11:E11"/>
  </mergeCells>
  <hyperlinks>
    <hyperlink ref="A10" r:id="rId1" xr:uid="{4D3B9E08-1E2E-4866-AE03-3316E6EBA77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048576"/>
  <sheetViews>
    <sheetView topLeftCell="D1" zoomScale="85" zoomScaleNormal="85" workbookViewId="0">
      <pane ySplit="4" topLeftCell="A775" activePane="bottomLeft" state="frozen"/>
      <selection pane="bottomLeft" activeCell="R1053" sqref="R1053"/>
    </sheetView>
  </sheetViews>
  <sheetFormatPr defaultColWidth="9" defaultRowHeight="14.5" zeroHeight="1"/>
  <cols>
    <col min="4" max="4" width="14.453125" customWidth="1"/>
    <col min="5" max="5" width="11" customWidth="1"/>
    <col min="6" max="7" width="14.81640625" bestFit="1" customWidth="1"/>
    <col min="8" max="8" width="15.1796875" customWidth="1"/>
    <col min="9" max="9" width="13.453125" bestFit="1" customWidth="1"/>
    <col min="12" max="12" width="15.81640625" bestFit="1" customWidth="1"/>
    <col min="13" max="13" width="13" bestFit="1" customWidth="1"/>
    <col min="14" max="14" width="15.81640625" bestFit="1" customWidth="1"/>
    <col min="15" max="17" width="8.81640625" customWidth="1"/>
    <col min="18" max="18" width="12.90625" bestFit="1" customWidth="1"/>
    <col min="19" max="19" width="12.08984375" customWidth="1"/>
    <col min="20" max="20" width="14.81640625" bestFit="1" customWidth="1"/>
    <col min="22" max="22" width="14.81640625" bestFit="1" customWidth="1"/>
  </cols>
  <sheetData>
    <row r="1" spans="1:19" ht="17.5">
      <c r="A1" s="88" t="s">
        <v>2</v>
      </c>
      <c r="B1" s="88"/>
      <c r="C1" s="88"/>
      <c r="D1" s="88"/>
      <c r="E1" s="88"/>
      <c r="F1" s="88"/>
      <c r="G1" s="88"/>
      <c r="H1" s="88"/>
      <c r="I1" s="88"/>
      <c r="J1" s="88"/>
      <c r="K1" s="88"/>
      <c r="L1" s="88"/>
      <c r="M1" s="88"/>
      <c r="N1" s="88"/>
      <c r="O1" s="88"/>
      <c r="P1" s="88"/>
      <c r="Q1" s="88"/>
      <c r="R1" s="88"/>
      <c r="S1" s="88"/>
    </row>
    <row r="2" spans="1:19" ht="29" customHeight="1">
      <c r="A2" s="91" t="s">
        <v>3</v>
      </c>
      <c r="B2" s="92" t="s">
        <v>46</v>
      </c>
      <c r="C2" s="93"/>
      <c r="D2" s="94" t="s">
        <v>49</v>
      </c>
      <c r="E2" s="94" t="s">
        <v>50</v>
      </c>
      <c r="F2" s="97" t="s">
        <v>45</v>
      </c>
      <c r="G2" s="98"/>
      <c r="H2" s="80" t="s">
        <v>0</v>
      </c>
      <c r="I2" s="80" t="s">
        <v>5</v>
      </c>
      <c r="J2" s="84" t="s">
        <v>47</v>
      </c>
      <c r="K2" s="85"/>
      <c r="L2" s="86"/>
      <c r="M2" s="81" t="s">
        <v>56</v>
      </c>
      <c r="N2" s="77" t="s">
        <v>48</v>
      </c>
      <c r="O2" s="78"/>
      <c r="P2" s="78"/>
      <c r="Q2" s="78"/>
      <c r="R2" s="79"/>
      <c r="S2" s="4"/>
    </row>
    <row r="3" spans="1:19">
      <c r="A3" s="87"/>
      <c r="B3" s="99" t="s">
        <v>4</v>
      </c>
      <c r="C3" s="100"/>
      <c r="D3" s="95"/>
      <c r="E3" s="95"/>
      <c r="F3" s="89" t="s">
        <v>4</v>
      </c>
      <c r="G3" s="90"/>
      <c r="H3" s="80"/>
      <c r="I3" s="80"/>
      <c r="J3" s="80" t="s">
        <v>6</v>
      </c>
      <c r="K3" s="80" t="s">
        <v>7</v>
      </c>
      <c r="L3" s="80" t="s">
        <v>8</v>
      </c>
      <c r="M3" s="87"/>
      <c r="N3" s="80" t="s">
        <v>6</v>
      </c>
      <c r="O3" s="80" t="s">
        <v>7</v>
      </c>
      <c r="P3" s="81" t="s">
        <v>55</v>
      </c>
      <c r="Q3" s="83" t="s">
        <v>53</v>
      </c>
      <c r="R3" s="83" t="s">
        <v>54</v>
      </c>
      <c r="S3" s="80" t="s">
        <v>9</v>
      </c>
    </row>
    <row r="4" spans="1:19">
      <c r="A4" s="82"/>
      <c r="B4" s="3" t="s">
        <v>10</v>
      </c>
      <c r="C4" s="3" t="s">
        <v>11</v>
      </c>
      <c r="D4" s="96"/>
      <c r="E4" s="96"/>
      <c r="F4" s="2" t="s">
        <v>10</v>
      </c>
      <c r="G4" s="2" t="s">
        <v>11</v>
      </c>
      <c r="H4" s="80"/>
      <c r="I4" s="80"/>
      <c r="J4" s="80"/>
      <c r="K4" s="80"/>
      <c r="L4" s="80"/>
      <c r="M4" s="82"/>
      <c r="N4" s="80"/>
      <c r="O4" s="80"/>
      <c r="P4" s="82"/>
      <c r="Q4" s="80"/>
      <c r="R4" s="80"/>
      <c r="S4" s="80"/>
    </row>
    <row r="5" spans="1:19">
      <c r="A5" s="5">
        <f>A4+1</f>
        <v>1</v>
      </c>
      <c r="B5" s="9">
        <v>36.6</v>
      </c>
      <c r="C5" s="9">
        <v>41.2</v>
      </c>
      <c r="D5" s="6" t="s">
        <v>51</v>
      </c>
      <c r="E5" s="5">
        <v>40</v>
      </c>
      <c r="F5" s="7">
        <v>36.619999999999997</v>
      </c>
      <c r="G5" s="7">
        <v>36.64</v>
      </c>
      <c r="H5" s="8" t="s">
        <v>24</v>
      </c>
      <c r="I5" s="7" t="s">
        <v>19</v>
      </c>
      <c r="J5" s="6">
        <v>20</v>
      </c>
      <c r="K5" s="6">
        <v>0.4</v>
      </c>
      <c r="L5" s="6">
        <f t="shared" ref="L5:L68" si="0">J5*K5</f>
        <v>8</v>
      </c>
      <c r="M5" s="6" t="s">
        <v>58</v>
      </c>
      <c r="N5" s="6">
        <f>J5</f>
        <v>20</v>
      </c>
      <c r="O5" s="6">
        <v>1.8</v>
      </c>
      <c r="P5" s="6">
        <v>7.0000000000000007E-2</v>
      </c>
      <c r="Q5" s="6">
        <f>N5*O5</f>
        <v>36</v>
      </c>
      <c r="R5" s="6">
        <f>N5*O5*P5</f>
        <v>2.5200000000000005</v>
      </c>
      <c r="S5" s="5"/>
    </row>
    <row r="6" spans="1:19">
      <c r="A6" s="5">
        <f>A5+1</f>
        <v>2</v>
      </c>
      <c r="B6" s="9">
        <v>36.6</v>
      </c>
      <c r="C6" s="9">
        <v>41.2</v>
      </c>
      <c r="D6" s="6" t="s">
        <v>51</v>
      </c>
      <c r="E6" s="5">
        <v>40</v>
      </c>
      <c r="F6" s="7">
        <v>36.65</v>
      </c>
      <c r="G6" s="7">
        <v>36.659999999999997</v>
      </c>
      <c r="H6" s="8" t="s">
        <v>24</v>
      </c>
      <c r="I6" s="7" t="s">
        <v>19</v>
      </c>
      <c r="J6" s="6">
        <v>10</v>
      </c>
      <c r="K6" s="6">
        <v>0.3</v>
      </c>
      <c r="L6" s="6">
        <f t="shared" si="0"/>
        <v>3</v>
      </c>
      <c r="M6" s="6" t="s">
        <v>58</v>
      </c>
      <c r="N6" s="6">
        <f>J6</f>
        <v>10</v>
      </c>
      <c r="O6" s="6">
        <v>1.8</v>
      </c>
      <c r="P6" s="6">
        <v>7.0000000000000007E-2</v>
      </c>
      <c r="Q6" s="6">
        <f t="shared" ref="Q6:Q69" si="1">N6*O6</f>
        <v>18</v>
      </c>
      <c r="R6" s="6">
        <f t="shared" ref="R6:R69" si="2">N6*O6*P6</f>
        <v>1.2600000000000002</v>
      </c>
      <c r="S6" s="5"/>
    </row>
    <row r="7" spans="1:19">
      <c r="A7" s="5">
        <f t="shared" ref="A7:A70" si="3">A6+1</f>
        <v>3</v>
      </c>
      <c r="B7" s="9">
        <v>36.6</v>
      </c>
      <c r="C7" s="9">
        <v>41.2</v>
      </c>
      <c r="D7" s="6" t="s">
        <v>51</v>
      </c>
      <c r="E7" s="5">
        <v>40</v>
      </c>
      <c r="F7" s="7">
        <v>36.68</v>
      </c>
      <c r="G7" s="7">
        <v>36.685000000000002</v>
      </c>
      <c r="H7" s="8" t="s">
        <v>24</v>
      </c>
      <c r="I7" s="7" t="s">
        <v>19</v>
      </c>
      <c r="J7" s="6">
        <v>5</v>
      </c>
      <c r="K7" s="6">
        <v>0.3</v>
      </c>
      <c r="L7" s="6">
        <f t="shared" si="0"/>
        <v>1.5</v>
      </c>
      <c r="M7" s="6" t="s">
        <v>58</v>
      </c>
      <c r="N7" s="6">
        <f>J7</f>
        <v>5</v>
      </c>
      <c r="O7" s="6">
        <v>1.8</v>
      </c>
      <c r="P7" s="6">
        <v>7.0000000000000007E-2</v>
      </c>
      <c r="Q7" s="6">
        <f t="shared" si="1"/>
        <v>9</v>
      </c>
      <c r="R7" s="6">
        <f t="shared" si="2"/>
        <v>0.63000000000000012</v>
      </c>
      <c r="S7" s="5"/>
    </row>
    <row r="8" spans="1:19">
      <c r="A8" s="5">
        <f t="shared" si="3"/>
        <v>4</v>
      </c>
      <c r="B8" s="9">
        <v>36.6</v>
      </c>
      <c r="C8" s="9">
        <v>41.2</v>
      </c>
      <c r="D8" s="6" t="s">
        <v>51</v>
      </c>
      <c r="E8" s="5">
        <v>40</v>
      </c>
      <c r="F8" s="7">
        <v>36.700000000000003</v>
      </c>
      <c r="G8" s="7">
        <v>36.71</v>
      </c>
      <c r="H8" s="8" t="s">
        <v>24</v>
      </c>
      <c r="I8" s="7" t="s">
        <v>30</v>
      </c>
      <c r="J8" s="6">
        <v>10</v>
      </c>
      <c r="K8" s="6">
        <v>0.4</v>
      </c>
      <c r="L8" s="6">
        <f t="shared" si="0"/>
        <v>4</v>
      </c>
      <c r="M8" s="6" t="s">
        <v>58</v>
      </c>
      <c r="N8" s="6">
        <f>J8</f>
        <v>10</v>
      </c>
      <c r="O8" s="6">
        <v>1.8</v>
      </c>
      <c r="P8" s="6">
        <v>7.0000000000000007E-2</v>
      </c>
      <c r="Q8" s="6">
        <f t="shared" si="1"/>
        <v>18</v>
      </c>
      <c r="R8" s="6">
        <f t="shared" si="2"/>
        <v>1.2600000000000002</v>
      </c>
      <c r="S8" s="5"/>
    </row>
    <row r="9" spans="1:19">
      <c r="A9" s="5">
        <f t="shared" si="3"/>
        <v>5</v>
      </c>
      <c r="B9" s="9">
        <v>36.6</v>
      </c>
      <c r="C9" s="9">
        <v>41.2</v>
      </c>
      <c r="D9" s="6" t="s">
        <v>51</v>
      </c>
      <c r="E9" s="5">
        <v>40</v>
      </c>
      <c r="F9" s="7">
        <v>36.700000000000003</v>
      </c>
      <c r="G9" s="7">
        <v>36.720000000000006</v>
      </c>
      <c r="H9" s="8" t="s">
        <v>24</v>
      </c>
      <c r="I9" s="7" t="s">
        <v>19</v>
      </c>
      <c r="J9" s="6">
        <v>20</v>
      </c>
      <c r="K9" s="6">
        <v>0.5</v>
      </c>
      <c r="L9" s="6">
        <f t="shared" si="0"/>
        <v>10</v>
      </c>
      <c r="M9" s="6" t="s">
        <v>58</v>
      </c>
      <c r="N9" s="6">
        <f>J9</f>
        <v>20</v>
      </c>
      <c r="O9" s="6">
        <v>1.8</v>
      </c>
      <c r="P9" s="6">
        <v>7.0000000000000007E-2</v>
      </c>
      <c r="Q9" s="6">
        <f t="shared" si="1"/>
        <v>36</v>
      </c>
      <c r="R9" s="6">
        <f t="shared" si="2"/>
        <v>2.5200000000000005</v>
      </c>
      <c r="S9" s="5"/>
    </row>
    <row r="10" spans="1:19">
      <c r="A10" s="5">
        <f t="shared" si="3"/>
        <v>6</v>
      </c>
      <c r="B10" s="9">
        <v>36.6</v>
      </c>
      <c r="C10" s="9">
        <v>41.2</v>
      </c>
      <c r="D10" s="6" t="s">
        <v>51</v>
      </c>
      <c r="E10" s="5">
        <v>40</v>
      </c>
      <c r="F10" s="7">
        <v>36.71</v>
      </c>
      <c r="G10" s="7">
        <v>36.711500000000001</v>
      </c>
      <c r="H10" s="8" t="s">
        <v>12</v>
      </c>
      <c r="I10" s="7" t="s">
        <v>17</v>
      </c>
      <c r="J10" s="6">
        <v>1.5</v>
      </c>
      <c r="K10" s="6">
        <v>1.1000000000000001</v>
      </c>
      <c r="L10" s="6">
        <f t="shared" si="0"/>
        <v>1.6500000000000001</v>
      </c>
      <c r="M10" s="6" t="s">
        <v>58</v>
      </c>
      <c r="N10" s="6">
        <f t="shared" ref="N10:N73" si="4">J10</f>
        <v>1.5</v>
      </c>
      <c r="O10" s="6">
        <v>1.8</v>
      </c>
      <c r="P10" s="6">
        <v>7.0000000000000007E-2</v>
      </c>
      <c r="Q10" s="6">
        <f t="shared" si="1"/>
        <v>2.7</v>
      </c>
      <c r="R10" s="6">
        <f t="shared" si="2"/>
        <v>0.18900000000000003</v>
      </c>
      <c r="S10" s="5"/>
    </row>
    <row r="11" spans="1:19">
      <c r="A11" s="5">
        <f t="shared" si="3"/>
        <v>7</v>
      </c>
      <c r="B11" s="9">
        <v>36.6</v>
      </c>
      <c r="C11" s="9">
        <v>41.2</v>
      </c>
      <c r="D11" s="6" t="s">
        <v>51</v>
      </c>
      <c r="E11" s="5">
        <v>40</v>
      </c>
      <c r="F11" s="7">
        <v>36.72</v>
      </c>
      <c r="G11" s="7">
        <v>36.729999999999997</v>
      </c>
      <c r="H11" s="8" t="s">
        <v>16</v>
      </c>
      <c r="I11" s="7" t="s">
        <v>17</v>
      </c>
      <c r="J11" s="6">
        <v>10</v>
      </c>
      <c r="K11" s="6">
        <v>3.5</v>
      </c>
      <c r="L11" s="6">
        <f t="shared" si="0"/>
        <v>35</v>
      </c>
      <c r="M11" s="6" t="s">
        <v>58</v>
      </c>
      <c r="N11" s="6">
        <f t="shared" si="4"/>
        <v>10</v>
      </c>
      <c r="O11" s="6">
        <f t="shared" ref="O11:O73" si="5">K11</f>
        <v>3.5</v>
      </c>
      <c r="P11" s="6">
        <v>7.0000000000000007E-2</v>
      </c>
      <c r="Q11" s="6">
        <f t="shared" si="1"/>
        <v>35</v>
      </c>
      <c r="R11" s="6">
        <f t="shared" si="2"/>
        <v>2.4500000000000002</v>
      </c>
      <c r="S11" s="5"/>
    </row>
    <row r="12" spans="1:19">
      <c r="A12" s="5">
        <f t="shared" si="3"/>
        <v>8</v>
      </c>
      <c r="B12" s="9">
        <v>36.6</v>
      </c>
      <c r="C12" s="9">
        <v>41.2</v>
      </c>
      <c r="D12" s="6" t="s">
        <v>51</v>
      </c>
      <c r="E12" s="5">
        <v>40</v>
      </c>
      <c r="F12" s="7">
        <v>36.72</v>
      </c>
      <c r="G12" s="7">
        <v>36.75</v>
      </c>
      <c r="H12" s="8" t="s">
        <v>24</v>
      </c>
      <c r="I12" s="7" t="s">
        <v>19</v>
      </c>
      <c r="J12" s="6">
        <v>30</v>
      </c>
      <c r="K12" s="6">
        <v>0.4</v>
      </c>
      <c r="L12" s="6">
        <f t="shared" si="0"/>
        <v>12</v>
      </c>
      <c r="M12" s="6" t="s">
        <v>58</v>
      </c>
      <c r="N12" s="6">
        <f t="shared" si="4"/>
        <v>30</v>
      </c>
      <c r="O12" s="6">
        <v>1.8</v>
      </c>
      <c r="P12" s="6">
        <v>7.0000000000000007E-2</v>
      </c>
      <c r="Q12" s="6">
        <f t="shared" si="1"/>
        <v>54</v>
      </c>
      <c r="R12" s="6">
        <f t="shared" si="2"/>
        <v>3.7800000000000002</v>
      </c>
      <c r="S12" s="5"/>
    </row>
    <row r="13" spans="1:19">
      <c r="A13" s="5">
        <f t="shared" si="3"/>
        <v>9</v>
      </c>
      <c r="B13" s="9">
        <v>36.6</v>
      </c>
      <c r="C13" s="9">
        <v>41.2</v>
      </c>
      <c r="D13" s="6" t="s">
        <v>51</v>
      </c>
      <c r="E13" s="5">
        <v>40</v>
      </c>
      <c r="F13" s="7">
        <v>36.729999999999997</v>
      </c>
      <c r="G13" s="7">
        <v>36.734999999999999</v>
      </c>
      <c r="H13" s="8" t="s">
        <v>12</v>
      </c>
      <c r="I13" s="7" t="s">
        <v>17</v>
      </c>
      <c r="J13" s="6">
        <v>5</v>
      </c>
      <c r="K13" s="6">
        <v>3.5</v>
      </c>
      <c r="L13" s="6">
        <f t="shared" si="0"/>
        <v>17.5</v>
      </c>
      <c r="M13" s="6" t="s">
        <v>58</v>
      </c>
      <c r="N13" s="6">
        <f t="shared" si="4"/>
        <v>5</v>
      </c>
      <c r="O13" s="6">
        <f t="shared" si="5"/>
        <v>3.5</v>
      </c>
      <c r="P13" s="6">
        <v>7.0000000000000007E-2</v>
      </c>
      <c r="Q13" s="6">
        <f t="shared" si="1"/>
        <v>17.5</v>
      </c>
      <c r="R13" s="6">
        <f t="shared" si="2"/>
        <v>1.2250000000000001</v>
      </c>
      <c r="S13" s="5"/>
    </row>
    <row r="14" spans="1:19">
      <c r="A14" s="5">
        <f t="shared" si="3"/>
        <v>10</v>
      </c>
      <c r="B14" s="9">
        <v>36.6</v>
      </c>
      <c r="C14" s="9">
        <v>41.2</v>
      </c>
      <c r="D14" s="6" t="s">
        <v>51</v>
      </c>
      <c r="E14" s="5">
        <v>40</v>
      </c>
      <c r="F14" s="7">
        <v>36.74</v>
      </c>
      <c r="G14" s="7">
        <v>36.7453</v>
      </c>
      <c r="H14" s="8" t="s">
        <v>12</v>
      </c>
      <c r="I14" s="7" t="s">
        <v>17</v>
      </c>
      <c r="J14" s="6">
        <v>5.3</v>
      </c>
      <c r="K14" s="6">
        <v>1.5</v>
      </c>
      <c r="L14" s="6">
        <f t="shared" si="0"/>
        <v>7.9499999999999993</v>
      </c>
      <c r="M14" s="6" t="s">
        <v>58</v>
      </c>
      <c r="N14" s="6">
        <f t="shared" si="4"/>
        <v>5.3</v>
      </c>
      <c r="O14" s="6">
        <v>1.8</v>
      </c>
      <c r="P14" s="6">
        <v>7.0000000000000007E-2</v>
      </c>
      <c r="Q14" s="6">
        <f t="shared" si="1"/>
        <v>9.5399999999999991</v>
      </c>
      <c r="R14" s="6">
        <f t="shared" si="2"/>
        <v>0.66779999999999995</v>
      </c>
      <c r="S14" s="5"/>
    </row>
    <row r="15" spans="1:19">
      <c r="A15" s="5">
        <f t="shared" si="3"/>
        <v>11</v>
      </c>
      <c r="B15" s="9">
        <v>36.6</v>
      </c>
      <c r="C15" s="9">
        <v>41.2</v>
      </c>
      <c r="D15" s="6" t="s">
        <v>51</v>
      </c>
      <c r="E15" s="5">
        <v>40</v>
      </c>
      <c r="F15" s="7">
        <v>36.744999999999997</v>
      </c>
      <c r="G15" s="7">
        <v>36.746199999999995</v>
      </c>
      <c r="H15" s="8" t="s">
        <v>12</v>
      </c>
      <c r="I15" s="7" t="s">
        <v>17</v>
      </c>
      <c r="J15" s="6">
        <v>1.2</v>
      </c>
      <c r="K15" s="6">
        <v>1.5</v>
      </c>
      <c r="L15" s="6">
        <f t="shared" si="0"/>
        <v>1.7999999999999998</v>
      </c>
      <c r="M15" s="6" t="s">
        <v>58</v>
      </c>
      <c r="N15" s="6">
        <f t="shared" si="4"/>
        <v>1.2</v>
      </c>
      <c r="O15" s="6">
        <v>1.8</v>
      </c>
      <c r="P15" s="6">
        <v>7.0000000000000007E-2</v>
      </c>
      <c r="Q15" s="6">
        <f t="shared" si="1"/>
        <v>2.16</v>
      </c>
      <c r="R15" s="6">
        <f t="shared" si="2"/>
        <v>0.15120000000000003</v>
      </c>
      <c r="S15" s="5"/>
    </row>
    <row r="16" spans="1:19">
      <c r="A16" s="5">
        <f t="shared" si="3"/>
        <v>12</v>
      </c>
      <c r="B16" s="9">
        <v>36.6</v>
      </c>
      <c r="C16" s="9">
        <v>41.2</v>
      </c>
      <c r="D16" s="6" t="s">
        <v>51</v>
      </c>
      <c r="E16" s="5">
        <v>40</v>
      </c>
      <c r="F16" s="7">
        <v>36.78</v>
      </c>
      <c r="G16" s="7">
        <v>36.830300000000001</v>
      </c>
      <c r="H16" s="8" t="s">
        <v>16</v>
      </c>
      <c r="I16" s="7" t="s">
        <v>19</v>
      </c>
      <c r="J16" s="6">
        <v>50.3</v>
      </c>
      <c r="K16" s="6">
        <v>3.5</v>
      </c>
      <c r="L16" s="6">
        <f t="shared" si="0"/>
        <v>176.04999999999998</v>
      </c>
      <c r="M16" s="6" t="s">
        <v>58</v>
      </c>
      <c r="N16" s="6">
        <f t="shared" si="4"/>
        <v>50.3</v>
      </c>
      <c r="O16" s="6">
        <f t="shared" si="5"/>
        <v>3.5</v>
      </c>
      <c r="P16" s="6">
        <v>7.0000000000000007E-2</v>
      </c>
      <c r="Q16" s="6">
        <f t="shared" si="1"/>
        <v>176.04999999999998</v>
      </c>
      <c r="R16" s="6">
        <f t="shared" si="2"/>
        <v>12.323499999999999</v>
      </c>
      <c r="S16" s="5"/>
    </row>
    <row r="17" spans="1:19">
      <c r="A17" s="5">
        <f t="shared" si="3"/>
        <v>13</v>
      </c>
      <c r="B17" s="9">
        <v>36.6</v>
      </c>
      <c r="C17" s="9">
        <v>41.2</v>
      </c>
      <c r="D17" s="6" t="s">
        <v>51</v>
      </c>
      <c r="E17" s="5">
        <v>40</v>
      </c>
      <c r="F17" s="7">
        <v>36.799999999999997</v>
      </c>
      <c r="G17" s="7">
        <v>36.8033</v>
      </c>
      <c r="H17" s="8" t="s">
        <v>12</v>
      </c>
      <c r="I17" s="7" t="s">
        <v>17</v>
      </c>
      <c r="J17" s="6">
        <v>3.3</v>
      </c>
      <c r="K17" s="6">
        <v>3.5</v>
      </c>
      <c r="L17" s="6">
        <f t="shared" si="0"/>
        <v>11.549999999999999</v>
      </c>
      <c r="M17" s="6" t="s">
        <v>58</v>
      </c>
      <c r="N17" s="6">
        <f t="shared" si="4"/>
        <v>3.3</v>
      </c>
      <c r="O17" s="6">
        <f t="shared" si="5"/>
        <v>3.5</v>
      </c>
      <c r="P17" s="6">
        <v>7.0000000000000007E-2</v>
      </c>
      <c r="Q17" s="6">
        <f t="shared" si="1"/>
        <v>11.549999999999999</v>
      </c>
      <c r="R17" s="6">
        <f t="shared" si="2"/>
        <v>0.8085</v>
      </c>
      <c r="S17" s="5"/>
    </row>
    <row r="18" spans="1:19">
      <c r="A18" s="5">
        <f t="shared" si="3"/>
        <v>14</v>
      </c>
      <c r="B18" s="9">
        <v>36.6</v>
      </c>
      <c r="C18" s="9">
        <v>41.2</v>
      </c>
      <c r="D18" s="6" t="s">
        <v>51</v>
      </c>
      <c r="E18" s="5">
        <v>40</v>
      </c>
      <c r="F18" s="7">
        <v>36.82</v>
      </c>
      <c r="G18" s="7">
        <v>36.830100000000002</v>
      </c>
      <c r="H18" s="8" t="s">
        <v>12</v>
      </c>
      <c r="I18" s="7" t="s">
        <v>17</v>
      </c>
      <c r="J18" s="6">
        <v>10.1</v>
      </c>
      <c r="K18" s="6">
        <v>3.5</v>
      </c>
      <c r="L18" s="6">
        <f t="shared" si="0"/>
        <v>35.35</v>
      </c>
      <c r="M18" s="6" t="s">
        <v>58</v>
      </c>
      <c r="N18" s="6">
        <f t="shared" si="4"/>
        <v>10.1</v>
      </c>
      <c r="O18" s="6">
        <f t="shared" si="5"/>
        <v>3.5</v>
      </c>
      <c r="P18" s="6">
        <v>7.0000000000000007E-2</v>
      </c>
      <c r="Q18" s="6">
        <f t="shared" si="1"/>
        <v>35.35</v>
      </c>
      <c r="R18" s="6">
        <f t="shared" si="2"/>
        <v>2.4745000000000004</v>
      </c>
      <c r="S18" s="5"/>
    </row>
    <row r="19" spans="1:19">
      <c r="A19" s="5">
        <f t="shared" si="3"/>
        <v>15</v>
      </c>
      <c r="B19" s="9">
        <v>36.6</v>
      </c>
      <c r="C19" s="9">
        <v>41.2</v>
      </c>
      <c r="D19" s="6" t="s">
        <v>51</v>
      </c>
      <c r="E19" s="5">
        <v>40</v>
      </c>
      <c r="F19" s="7">
        <v>36.840000000000003</v>
      </c>
      <c r="G19" s="7">
        <v>36.845000000000006</v>
      </c>
      <c r="H19" s="8" t="s">
        <v>12</v>
      </c>
      <c r="I19" s="7" t="s">
        <v>17</v>
      </c>
      <c r="J19" s="6">
        <v>5</v>
      </c>
      <c r="K19" s="6">
        <v>3.5</v>
      </c>
      <c r="L19" s="6">
        <f t="shared" si="0"/>
        <v>17.5</v>
      </c>
      <c r="M19" s="6" t="s">
        <v>58</v>
      </c>
      <c r="N19" s="6">
        <f t="shared" si="4"/>
        <v>5</v>
      </c>
      <c r="O19" s="6">
        <f t="shared" si="5"/>
        <v>3.5</v>
      </c>
      <c r="P19" s="6">
        <v>7.0000000000000007E-2</v>
      </c>
      <c r="Q19" s="6">
        <f t="shared" si="1"/>
        <v>17.5</v>
      </c>
      <c r="R19" s="6">
        <f t="shared" si="2"/>
        <v>1.2250000000000001</v>
      </c>
      <c r="S19" s="5"/>
    </row>
    <row r="20" spans="1:19">
      <c r="A20" s="5">
        <f t="shared" si="3"/>
        <v>16</v>
      </c>
      <c r="B20" s="9">
        <v>36.6</v>
      </c>
      <c r="C20" s="9">
        <v>41.2</v>
      </c>
      <c r="D20" s="6" t="s">
        <v>51</v>
      </c>
      <c r="E20" s="5">
        <v>40</v>
      </c>
      <c r="F20" s="7">
        <v>36.85</v>
      </c>
      <c r="G20" s="7">
        <v>36.857199999999999</v>
      </c>
      <c r="H20" s="8" t="s">
        <v>12</v>
      </c>
      <c r="I20" s="7" t="s">
        <v>17</v>
      </c>
      <c r="J20" s="6">
        <v>7.2</v>
      </c>
      <c r="K20" s="6">
        <v>3.5</v>
      </c>
      <c r="L20" s="6">
        <f t="shared" si="0"/>
        <v>25.2</v>
      </c>
      <c r="M20" s="6" t="s">
        <v>58</v>
      </c>
      <c r="N20" s="6">
        <f t="shared" si="4"/>
        <v>7.2</v>
      </c>
      <c r="O20" s="6">
        <f t="shared" si="5"/>
        <v>3.5</v>
      </c>
      <c r="P20" s="6">
        <v>7.0000000000000007E-2</v>
      </c>
      <c r="Q20" s="6">
        <f t="shared" si="1"/>
        <v>25.2</v>
      </c>
      <c r="R20" s="6">
        <f t="shared" si="2"/>
        <v>1.764</v>
      </c>
      <c r="S20" s="5"/>
    </row>
    <row r="21" spans="1:19">
      <c r="A21" s="5">
        <f t="shared" si="3"/>
        <v>17</v>
      </c>
      <c r="B21" s="9">
        <v>36.6</v>
      </c>
      <c r="C21" s="9">
        <v>41.2</v>
      </c>
      <c r="D21" s="6" t="s">
        <v>51</v>
      </c>
      <c r="E21" s="5">
        <v>40</v>
      </c>
      <c r="F21" s="7">
        <v>36.85</v>
      </c>
      <c r="G21" s="7">
        <v>36.870400000000004</v>
      </c>
      <c r="H21" s="8" t="s">
        <v>24</v>
      </c>
      <c r="I21" s="7" t="s">
        <v>30</v>
      </c>
      <c r="J21" s="6">
        <v>20.399999999999999</v>
      </c>
      <c r="K21" s="6">
        <v>0.4</v>
      </c>
      <c r="L21" s="6">
        <f t="shared" si="0"/>
        <v>8.16</v>
      </c>
      <c r="M21" s="6" t="s">
        <v>58</v>
      </c>
      <c r="N21" s="6">
        <f t="shared" si="4"/>
        <v>20.399999999999999</v>
      </c>
      <c r="O21" s="6">
        <v>1.8</v>
      </c>
      <c r="P21" s="6">
        <v>7.0000000000000007E-2</v>
      </c>
      <c r="Q21" s="6">
        <f t="shared" si="1"/>
        <v>36.72</v>
      </c>
      <c r="R21" s="6">
        <f t="shared" si="2"/>
        <v>2.5704000000000002</v>
      </c>
      <c r="S21" s="5"/>
    </row>
    <row r="22" spans="1:19">
      <c r="A22" s="5">
        <f t="shared" si="3"/>
        <v>18</v>
      </c>
      <c r="B22" s="9">
        <v>36.6</v>
      </c>
      <c r="C22" s="9">
        <v>41.2</v>
      </c>
      <c r="D22" s="6" t="s">
        <v>51</v>
      </c>
      <c r="E22" s="5">
        <v>40</v>
      </c>
      <c r="F22" s="7">
        <v>36.869999999999997</v>
      </c>
      <c r="G22" s="7">
        <v>36.880099999999999</v>
      </c>
      <c r="H22" s="8" t="s">
        <v>12</v>
      </c>
      <c r="I22" s="7" t="s">
        <v>19</v>
      </c>
      <c r="J22" s="6">
        <v>10.1</v>
      </c>
      <c r="K22" s="6">
        <v>1.5</v>
      </c>
      <c r="L22" s="6">
        <f t="shared" si="0"/>
        <v>15.149999999999999</v>
      </c>
      <c r="M22" s="6" t="s">
        <v>58</v>
      </c>
      <c r="N22" s="6">
        <f t="shared" si="4"/>
        <v>10.1</v>
      </c>
      <c r="O22" s="6">
        <v>1.8</v>
      </c>
      <c r="P22" s="6">
        <v>7.0000000000000007E-2</v>
      </c>
      <c r="Q22" s="6">
        <f t="shared" si="1"/>
        <v>18.18</v>
      </c>
      <c r="R22" s="6">
        <f t="shared" si="2"/>
        <v>1.2726000000000002</v>
      </c>
      <c r="S22" s="5"/>
    </row>
    <row r="23" spans="1:19">
      <c r="A23" s="5">
        <f t="shared" si="3"/>
        <v>19</v>
      </c>
      <c r="B23" s="9">
        <v>36.6</v>
      </c>
      <c r="C23" s="9">
        <v>41.2</v>
      </c>
      <c r="D23" s="6" t="s">
        <v>51</v>
      </c>
      <c r="E23" s="5">
        <v>40</v>
      </c>
      <c r="F23" s="7">
        <v>36.869999999999997</v>
      </c>
      <c r="G23" s="7">
        <v>36.871499999999997</v>
      </c>
      <c r="H23" s="8" t="s">
        <v>12</v>
      </c>
      <c r="I23" s="7" t="s">
        <v>17</v>
      </c>
      <c r="J23" s="6">
        <v>1.5</v>
      </c>
      <c r="K23" s="6">
        <v>1.2</v>
      </c>
      <c r="L23" s="6">
        <f t="shared" si="0"/>
        <v>1.7999999999999998</v>
      </c>
      <c r="M23" s="6" t="s">
        <v>58</v>
      </c>
      <c r="N23" s="6">
        <f t="shared" si="4"/>
        <v>1.5</v>
      </c>
      <c r="O23" s="6">
        <v>1.8</v>
      </c>
      <c r="P23" s="6">
        <v>7.0000000000000007E-2</v>
      </c>
      <c r="Q23" s="6">
        <f t="shared" si="1"/>
        <v>2.7</v>
      </c>
      <c r="R23" s="6">
        <f t="shared" si="2"/>
        <v>0.18900000000000003</v>
      </c>
      <c r="S23" s="5"/>
    </row>
    <row r="24" spans="1:19">
      <c r="A24" s="5">
        <f t="shared" si="3"/>
        <v>20</v>
      </c>
      <c r="B24" s="9">
        <v>36.6</v>
      </c>
      <c r="C24" s="9">
        <v>41.2</v>
      </c>
      <c r="D24" s="6" t="s">
        <v>51</v>
      </c>
      <c r="E24" s="5">
        <v>40</v>
      </c>
      <c r="F24" s="7">
        <v>36.880000000000003</v>
      </c>
      <c r="G24" s="7">
        <v>36.8855</v>
      </c>
      <c r="H24" s="8" t="s">
        <v>12</v>
      </c>
      <c r="I24" s="7" t="s">
        <v>17</v>
      </c>
      <c r="J24" s="6">
        <v>5.5</v>
      </c>
      <c r="K24" s="6">
        <v>3.1</v>
      </c>
      <c r="L24" s="6">
        <f t="shared" si="0"/>
        <v>17.05</v>
      </c>
      <c r="M24" s="6" t="s">
        <v>58</v>
      </c>
      <c r="N24" s="6">
        <f t="shared" si="4"/>
        <v>5.5</v>
      </c>
      <c r="O24" s="6">
        <f t="shared" si="5"/>
        <v>3.1</v>
      </c>
      <c r="P24" s="6">
        <v>7.0000000000000007E-2</v>
      </c>
      <c r="Q24" s="6">
        <f t="shared" si="1"/>
        <v>17.05</v>
      </c>
      <c r="R24" s="6">
        <f t="shared" si="2"/>
        <v>1.1935000000000002</v>
      </c>
      <c r="S24" s="5"/>
    </row>
    <row r="25" spans="1:19">
      <c r="A25" s="5">
        <f t="shared" si="3"/>
        <v>21</v>
      </c>
      <c r="B25" s="9">
        <v>36.6</v>
      </c>
      <c r="C25" s="9">
        <v>41.2</v>
      </c>
      <c r="D25" s="6" t="s">
        <v>51</v>
      </c>
      <c r="E25" s="5">
        <v>40</v>
      </c>
      <c r="F25" s="7">
        <v>36.9</v>
      </c>
      <c r="G25" s="7">
        <v>36.906100000000002</v>
      </c>
      <c r="H25" s="8" t="s">
        <v>12</v>
      </c>
      <c r="I25" s="7" t="s">
        <v>17</v>
      </c>
      <c r="J25" s="6">
        <v>6.1</v>
      </c>
      <c r="K25" s="6">
        <v>3</v>
      </c>
      <c r="L25" s="6">
        <f t="shared" si="0"/>
        <v>18.299999999999997</v>
      </c>
      <c r="M25" s="6" t="s">
        <v>58</v>
      </c>
      <c r="N25" s="6">
        <f t="shared" si="4"/>
        <v>6.1</v>
      </c>
      <c r="O25" s="6">
        <f t="shared" si="5"/>
        <v>3</v>
      </c>
      <c r="P25" s="6">
        <v>7.0000000000000007E-2</v>
      </c>
      <c r="Q25" s="6">
        <f t="shared" si="1"/>
        <v>18.299999999999997</v>
      </c>
      <c r="R25" s="6">
        <f t="shared" si="2"/>
        <v>1.2809999999999999</v>
      </c>
      <c r="S25" s="5"/>
    </row>
    <row r="26" spans="1:19">
      <c r="A26" s="5">
        <f t="shared" si="3"/>
        <v>22</v>
      </c>
      <c r="B26" s="9">
        <v>36.6</v>
      </c>
      <c r="C26" s="9">
        <v>41.2</v>
      </c>
      <c r="D26" s="6" t="s">
        <v>51</v>
      </c>
      <c r="E26" s="5">
        <v>40</v>
      </c>
      <c r="F26" s="7">
        <v>36.96</v>
      </c>
      <c r="G26" s="7">
        <v>36.962200000000003</v>
      </c>
      <c r="H26" s="8" t="s">
        <v>12</v>
      </c>
      <c r="I26" s="7" t="s">
        <v>17</v>
      </c>
      <c r="J26" s="6">
        <v>2.2000000000000002</v>
      </c>
      <c r="K26" s="6">
        <v>1.2</v>
      </c>
      <c r="L26" s="6">
        <f t="shared" si="0"/>
        <v>2.64</v>
      </c>
      <c r="M26" s="6" t="s">
        <v>58</v>
      </c>
      <c r="N26" s="6">
        <f t="shared" si="4"/>
        <v>2.2000000000000002</v>
      </c>
      <c r="O26" s="6">
        <v>1.8</v>
      </c>
      <c r="P26" s="6">
        <v>7.0000000000000007E-2</v>
      </c>
      <c r="Q26" s="6">
        <f t="shared" si="1"/>
        <v>3.9600000000000004</v>
      </c>
      <c r="R26" s="6">
        <f t="shared" si="2"/>
        <v>0.27720000000000006</v>
      </c>
      <c r="S26" s="5"/>
    </row>
    <row r="27" spans="1:19">
      <c r="A27" s="5">
        <f t="shared" si="3"/>
        <v>23</v>
      </c>
      <c r="B27" s="9">
        <v>36.6</v>
      </c>
      <c r="C27" s="9">
        <v>41.2</v>
      </c>
      <c r="D27" s="6" t="s">
        <v>51</v>
      </c>
      <c r="E27" s="5">
        <v>40</v>
      </c>
      <c r="F27" s="7">
        <v>36.979999999999997</v>
      </c>
      <c r="G27" s="7">
        <v>36.984199999999994</v>
      </c>
      <c r="H27" s="8" t="s">
        <v>12</v>
      </c>
      <c r="I27" s="7" t="s">
        <v>19</v>
      </c>
      <c r="J27" s="6">
        <v>4.2</v>
      </c>
      <c r="K27" s="6">
        <v>1.1000000000000001</v>
      </c>
      <c r="L27" s="6">
        <f t="shared" si="0"/>
        <v>4.620000000000001</v>
      </c>
      <c r="M27" s="6" t="s">
        <v>58</v>
      </c>
      <c r="N27" s="6">
        <f t="shared" si="4"/>
        <v>4.2</v>
      </c>
      <c r="O27" s="6">
        <v>1.8</v>
      </c>
      <c r="P27" s="6">
        <v>7.0000000000000007E-2</v>
      </c>
      <c r="Q27" s="6">
        <f t="shared" si="1"/>
        <v>7.5600000000000005</v>
      </c>
      <c r="R27" s="6">
        <f t="shared" si="2"/>
        <v>0.52920000000000011</v>
      </c>
      <c r="S27" s="5"/>
    </row>
    <row r="28" spans="1:19">
      <c r="A28" s="5">
        <f t="shared" si="3"/>
        <v>24</v>
      </c>
      <c r="B28" s="9">
        <v>36.6</v>
      </c>
      <c r="C28" s="9">
        <v>41.2</v>
      </c>
      <c r="D28" s="6" t="s">
        <v>51</v>
      </c>
      <c r="E28" s="5">
        <v>40</v>
      </c>
      <c r="F28" s="7">
        <v>37</v>
      </c>
      <c r="G28" s="7">
        <v>37.01</v>
      </c>
      <c r="H28" s="8" t="s">
        <v>12</v>
      </c>
      <c r="I28" s="7" t="s">
        <v>17</v>
      </c>
      <c r="J28" s="6">
        <v>10</v>
      </c>
      <c r="K28" s="6">
        <v>3.5</v>
      </c>
      <c r="L28" s="6">
        <f t="shared" si="0"/>
        <v>35</v>
      </c>
      <c r="M28" s="6" t="s">
        <v>58</v>
      </c>
      <c r="N28" s="6">
        <f t="shared" si="4"/>
        <v>10</v>
      </c>
      <c r="O28" s="6">
        <f t="shared" si="5"/>
        <v>3.5</v>
      </c>
      <c r="P28" s="6">
        <v>7.0000000000000007E-2</v>
      </c>
      <c r="Q28" s="6">
        <f t="shared" si="1"/>
        <v>35</v>
      </c>
      <c r="R28" s="6">
        <f t="shared" si="2"/>
        <v>2.4500000000000002</v>
      </c>
      <c r="S28" s="5"/>
    </row>
    <row r="29" spans="1:19">
      <c r="A29" s="5">
        <f t="shared" si="3"/>
        <v>25</v>
      </c>
      <c r="B29" s="9">
        <v>36.6</v>
      </c>
      <c r="C29" s="9">
        <v>41.2</v>
      </c>
      <c r="D29" s="6" t="s">
        <v>51</v>
      </c>
      <c r="E29" s="5">
        <v>40</v>
      </c>
      <c r="F29" s="7">
        <v>37.005000000000003</v>
      </c>
      <c r="G29" s="7">
        <v>37.0092</v>
      </c>
      <c r="H29" s="8" t="s">
        <v>12</v>
      </c>
      <c r="I29" s="7" t="s">
        <v>19</v>
      </c>
      <c r="J29" s="6">
        <v>4.2</v>
      </c>
      <c r="K29" s="6">
        <v>1.3</v>
      </c>
      <c r="L29" s="6">
        <f t="shared" si="0"/>
        <v>5.4600000000000009</v>
      </c>
      <c r="M29" s="6" t="s">
        <v>58</v>
      </c>
      <c r="N29" s="6">
        <f t="shared" si="4"/>
        <v>4.2</v>
      </c>
      <c r="O29" s="6">
        <v>1.8</v>
      </c>
      <c r="P29" s="6">
        <v>7.0000000000000007E-2</v>
      </c>
      <c r="Q29" s="6">
        <f t="shared" si="1"/>
        <v>7.5600000000000005</v>
      </c>
      <c r="R29" s="6">
        <f t="shared" si="2"/>
        <v>0.52920000000000011</v>
      </c>
      <c r="S29" s="5"/>
    </row>
    <row r="30" spans="1:19">
      <c r="A30" s="5">
        <f t="shared" si="3"/>
        <v>26</v>
      </c>
      <c r="B30" s="9">
        <v>36.6</v>
      </c>
      <c r="C30" s="9">
        <v>41.2</v>
      </c>
      <c r="D30" s="6" t="s">
        <v>51</v>
      </c>
      <c r="E30" s="5">
        <v>40</v>
      </c>
      <c r="F30" s="7">
        <v>37.020000000000003</v>
      </c>
      <c r="G30" s="7">
        <v>37.027000000000001</v>
      </c>
      <c r="H30" s="8" t="s">
        <v>12</v>
      </c>
      <c r="I30" s="7" t="s">
        <v>17</v>
      </c>
      <c r="J30" s="6">
        <v>7</v>
      </c>
      <c r="K30" s="6">
        <v>3.5</v>
      </c>
      <c r="L30" s="6">
        <f t="shared" si="0"/>
        <v>24.5</v>
      </c>
      <c r="M30" s="6" t="s">
        <v>58</v>
      </c>
      <c r="N30" s="6">
        <f t="shared" si="4"/>
        <v>7</v>
      </c>
      <c r="O30" s="6">
        <f t="shared" si="5"/>
        <v>3.5</v>
      </c>
      <c r="P30" s="6">
        <v>7.0000000000000007E-2</v>
      </c>
      <c r="Q30" s="6">
        <f t="shared" si="1"/>
        <v>24.5</v>
      </c>
      <c r="R30" s="6">
        <f t="shared" si="2"/>
        <v>1.7150000000000001</v>
      </c>
      <c r="S30" s="5"/>
    </row>
    <row r="31" spans="1:19">
      <c r="A31" s="5">
        <f t="shared" si="3"/>
        <v>27</v>
      </c>
      <c r="B31" s="9">
        <v>36.6</v>
      </c>
      <c r="C31" s="9">
        <v>41.2</v>
      </c>
      <c r="D31" s="6" t="s">
        <v>51</v>
      </c>
      <c r="E31" s="5">
        <v>40</v>
      </c>
      <c r="F31" s="7">
        <v>37.034999999999997</v>
      </c>
      <c r="G31" s="7">
        <v>37.044999999999995</v>
      </c>
      <c r="H31" s="8" t="s">
        <v>12</v>
      </c>
      <c r="I31" s="7" t="s">
        <v>17</v>
      </c>
      <c r="J31" s="6">
        <v>10</v>
      </c>
      <c r="K31" s="6">
        <v>3.5</v>
      </c>
      <c r="L31" s="6">
        <f t="shared" si="0"/>
        <v>35</v>
      </c>
      <c r="M31" s="6" t="s">
        <v>58</v>
      </c>
      <c r="N31" s="6">
        <f t="shared" si="4"/>
        <v>10</v>
      </c>
      <c r="O31" s="6">
        <f t="shared" si="5"/>
        <v>3.5</v>
      </c>
      <c r="P31" s="6">
        <v>7.0000000000000007E-2</v>
      </c>
      <c r="Q31" s="6">
        <f t="shared" si="1"/>
        <v>35</v>
      </c>
      <c r="R31" s="6">
        <f t="shared" si="2"/>
        <v>2.4500000000000002</v>
      </c>
      <c r="S31" s="5"/>
    </row>
    <row r="32" spans="1:19">
      <c r="A32" s="5">
        <f t="shared" si="3"/>
        <v>28</v>
      </c>
      <c r="B32" s="9">
        <v>36.6</v>
      </c>
      <c r="C32" s="9">
        <v>41.2</v>
      </c>
      <c r="D32" s="6" t="s">
        <v>51</v>
      </c>
      <c r="E32" s="5">
        <v>40</v>
      </c>
      <c r="F32" s="7">
        <v>37.04</v>
      </c>
      <c r="G32" s="7">
        <v>37.048299999999998</v>
      </c>
      <c r="H32" s="8" t="s">
        <v>12</v>
      </c>
      <c r="I32" s="7" t="s">
        <v>19</v>
      </c>
      <c r="J32" s="6">
        <v>8.3000000000000007</v>
      </c>
      <c r="K32" s="6">
        <v>2.2000000000000002</v>
      </c>
      <c r="L32" s="6">
        <f t="shared" si="0"/>
        <v>18.260000000000002</v>
      </c>
      <c r="M32" s="6" t="s">
        <v>58</v>
      </c>
      <c r="N32" s="6">
        <f t="shared" si="4"/>
        <v>8.3000000000000007</v>
      </c>
      <c r="O32" s="6">
        <f t="shared" si="5"/>
        <v>2.2000000000000002</v>
      </c>
      <c r="P32" s="6">
        <v>7.0000000000000007E-2</v>
      </c>
      <c r="Q32" s="6">
        <f t="shared" si="1"/>
        <v>18.260000000000002</v>
      </c>
      <c r="R32" s="6">
        <f t="shared" si="2"/>
        <v>1.2782000000000002</v>
      </c>
      <c r="S32" s="5"/>
    </row>
    <row r="33" spans="1:19">
      <c r="A33" s="5">
        <f t="shared" si="3"/>
        <v>29</v>
      </c>
      <c r="B33" s="9">
        <v>36.6</v>
      </c>
      <c r="C33" s="9">
        <v>41.2</v>
      </c>
      <c r="D33" s="6" t="s">
        <v>51</v>
      </c>
      <c r="E33" s="5">
        <v>40</v>
      </c>
      <c r="F33" s="7">
        <v>37.07</v>
      </c>
      <c r="G33" s="7">
        <v>37.075000000000003</v>
      </c>
      <c r="H33" s="8" t="s">
        <v>24</v>
      </c>
      <c r="I33" s="7" t="s">
        <v>19</v>
      </c>
      <c r="J33" s="6">
        <v>5</v>
      </c>
      <c r="K33" s="6">
        <v>0.3</v>
      </c>
      <c r="L33" s="6">
        <f t="shared" si="0"/>
        <v>1.5</v>
      </c>
      <c r="M33" s="6" t="s">
        <v>58</v>
      </c>
      <c r="N33" s="6">
        <f t="shared" si="4"/>
        <v>5</v>
      </c>
      <c r="O33" s="6">
        <v>1.8</v>
      </c>
      <c r="P33" s="6">
        <v>7.0000000000000007E-2</v>
      </c>
      <c r="Q33" s="6">
        <f t="shared" si="1"/>
        <v>9</v>
      </c>
      <c r="R33" s="6">
        <f t="shared" si="2"/>
        <v>0.63000000000000012</v>
      </c>
      <c r="S33" s="5"/>
    </row>
    <row r="34" spans="1:19">
      <c r="A34" s="5">
        <f t="shared" si="3"/>
        <v>30</v>
      </c>
      <c r="B34" s="9">
        <v>36.6</v>
      </c>
      <c r="C34" s="9">
        <v>41.2</v>
      </c>
      <c r="D34" s="6" t="s">
        <v>51</v>
      </c>
      <c r="E34" s="5">
        <v>40</v>
      </c>
      <c r="F34" s="7">
        <v>37.08</v>
      </c>
      <c r="G34" s="7">
        <v>37.090299999999999</v>
      </c>
      <c r="H34" s="8" t="s">
        <v>12</v>
      </c>
      <c r="I34" s="7" t="s">
        <v>17</v>
      </c>
      <c r="J34" s="6">
        <v>10.3</v>
      </c>
      <c r="K34" s="6">
        <v>3.4</v>
      </c>
      <c r="L34" s="6">
        <f t="shared" si="0"/>
        <v>35.020000000000003</v>
      </c>
      <c r="M34" s="6" t="s">
        <v>58</v>
      </c>
      <c r="N34" s="6">
        <f t="shared" si="4"/>
        <v>10.3</v>
      </c>
      <c r="O34" s="6">
        <f t="shared" si="5"/>
        <v>3.4</v>
      </c>
      <c r="P34" s="6">
        <v>7.0000000000000007E-2</v>
      </c>
      <c r="Q34" s="6">
        <f t="shared" si="1"/>
        <v>35.020000000000003</v>
      </c>
      <c r="R34" s="6">
        <f t="shared" si="2"/>
        <v>2.4514000000000005</v>
      </c>
      <c r="S34" s="5"/>
    </row>
    <row r="35" spans="1:19">
      <c r="A35" s="5">
        <f t="shared" si="3"/>
        <v>31</v>
      </c>
      <c r="B35" s="9">
        <v>36.6</v>
      </c>
      <c r="C35" s="9">
        <v>41.2</v>
      </c>
      <c r="D35" s="6" t="s">
        <v>51</v>
      </c>
      <c r="E35" s="5">
        <v>40</v>
      </c>
      <c r="F35" s="7">
        <v>37.119999999999997</v>
      </c>
      <c r="G35" s="7">
        <v>37.128299999999996</v>
      </c>
      <c r="H35" s="8" t="s">
        <v>12</v>
      </c>
      <c r="I35" s="7" t="s">
        <v>17</v>
      </c>
      <c r="J35" s="6">
        <v>8.3000000000000007</v>
      </c>
      <c r="K35" s="6">
        <v>3.4</v>
      </c>
      <c r="L35" s="6">
        <f t="shared" si="0"/>
        <v>28.220000000000002</v>
      </c>
      <c r="M35" s="6" t="s">
        <v>58</v>
      </c>
      <c r="N35" s="6">
        <f t="shared" si="4"/>
        <v>8.3000000000000007</v>
      </c>
      <c r="O35" s="6">
        <f t="shared" si="5"/>
        <v>3.4</v>
      </c>
      <c r="P35" s="6">
        <v>7.0000000000000007E-2</v>
      </c>
      <c r="Q35" s="6">
        <f t="shared" si="1"/>
        <v>28.220000000000002</v>
      </c>
      <c r="R35" s="6">
        <f t="shared" si="2"/>
        <v>1.9754000000000003</v>
      </c>
      <c r="S35" s="5"/>
    </row>
    <row r="36" spans="1:19">
      <c r="A36" s="5">
        <f t="shared" si="3"/>
        <v>32</v>
      </c>
      <c r="B36" s="9">
        <v>36.6</v>
      </c>
      <c r="C36" s="9">
        <v>41.2</v>
      </c>
      <c r="D36" s="6" t="s">
        <v>51</v>
      </c>
      <c r="E36" s="5">
        <v>40</v>
      </c>
      <c r="F36" s="7">
        <v>37.119999999999997</v>
      </c>
      <c r="G36" s="7">
        <v>37.130299999999998</v>
      </c>
      <c r="H36" s="8" t="s">
        <v>12</v>
      </c>
      <c r="I36" s="7" t="s">
        <v>19</v>
      </c>
      <c r="J36" s="6">
        <v>10.3</v>
      </c>
      <c r="K36" s="6">
        <v>3.1</v>
      </c>
      <c r="L36" s="6">
        <f t="shared" si="0"/>
        <v>31.930000000000003</v>
      </c>
      <c r="M36" s="6" t="s">
        <v>58</v>
      </c>
      <c r="N36" s="6">
        <f t="shared" si="4"/>
        <v>10.3</v>
      </c>
      <c r="O36" s="6">
        <f t="shared" si="5"/>
        <v>3.1</v>
      </c>
      <c r="P36" s="6">
        <v>7.0000000000000007E-2</v>
      </c>
      <c r="Q36" s="6">
        <f t="shared" si="1"/>
        <v>31.930000000000003</v>
      </c>
      <c r="R36" s="6">
        <f t="shared" si="2"/>
        <v>2.2351000000000005</v>
      </c>
      <c r="S36" s="5"/>
    </row>
    <row r="37" spans="1:19">
      <c r="A37" s="5">
        <f t="shared" si="3"/>
        <v>33</v>
      </c>
      <c r="B37" s="9">
        <v>36.6</v>
      </c>
      <c r="C37" s="9">
        <v>41.2</v>
      </c>
      <c r="D37" s="6" t="s">
        <v>51</v>
      </c>
      <c r="E37" s="5">
        <v>40</v>
      </c>
      <c r="F37" s="7">
        <v>37.14</v>
      </c>
      <c r="G37" s="7">
        <v>37.155000000000001</v>
      </c>
      <c r="H37" s="8" t="s">
        <v>12</v>
      </c>
      <c r="I37" s="7" t="s">
        <v>22</v>
      </c>
      <c r="J37" s="6">
        <v>15</v>
      </c>
      <c r="K37" s="6">
        <v>7</v>
      </c>
      <c r="L37" s="6">
        <f t="shared" si="0"/>
        <v>105</v>
      </c>
      <c r="M37" s="6" t="s">
        <v>58</v>
      </c>
      <c r="N37" s="6">
        <f t="shared" si="4"/>
        <v>15</v>
      </c>
      <c r="O37" s="6">
        <f t="shared" si="5"/>
        <v>7</v>
      </c>
      <c r="P37" s="6">
        <v>7.0000000000000007E-2</v>
      </c>
      <c r="Q37" s="6">
        <f t="shared" si="1"/>
        <v>105</v>
      </c>
      <c r="R37" s="6">
        <f t="shared" si="2"/>
        <v>7.3500000000000005</v>
      </c>
      <c r="S37" s="5"/>
    </row>
    <row r="38" spans="1:19">
      <c r="A38" s="5">
        <f t="shared" si="3"/>
        <v>34</v>
      </c>
      <c r="B38" s="9">
        <v>36.6</v>
      </c>
      <c r="C38" s="9">
        <v>41.2</v>
      </c>
      <c r="D38" s="6" t="s">
        <v>51</v>
      </c>
      <c r="E38" s="5">
        <v>40</v>
      </c>
      <c r="F38" s="7">
        <v>37.200000000000003</v>
      </c>
      <c r="G38" s="7">
        <v>37.202200000000005</v>
      </c>
      <c r="H38" s="8" t="s">
        <v>12</v>
      </c>
      <c r="I38" s="7" t="s">
        <v>19</v>
      </c>
      <c r="J38" s="6">
        <v>2.2000000000000002</v>
      </c>
      <c r="K38" s="6">
        <v>0.8</v>
      </c>
      <c r="L38" s="6">
        <f t="shared" si="0"/>
        <v>1.7600000000000002</v>
      </c>
      <c r="M38" s="6" t="s">
        <v>58</v>
      </c>
      <c r="N38" s="6">
        <f t="shared" si="4"/>
        <v>2.2000000000000002</v>
      </c>
      <c r="O38" s="6">
        <v>1.8</v>
      </c>
      <c r="P38" s="6">
        <v>7.0000000000000007E-2</v>
      </c>
      <c r="Q38" s="6">
        <f t="shared" si="1"/>
        <v>3.9600000000000004</v>
      </c>
      <c r="R38" s="6">
        <f t="shared" si="2"/>
        <v>0.27720000000000006</v>
      </c>
      <c r="S38" s="5"/>
    </row>
    <row r="39" spans="1:19">
      <c r="A39" s="5">
        <f t="shared" si="3"/>
        <v>35</v>
      </c>
      <c r="B39" s="9">
        <v>36.6</v>
      </c>
      <c r="C39" s="9">
        <v>41.2</v>
      </c>
      <c r="D39" s="6" t="s">
        <v>51</v>
      </c>
      <c r="E39" s="5">
        <v>40</v>
      </c>
      <c r="F39" s="7">
        <v>37.24</v>
      </c>
      <c r="G39" s="7">
        <v>37.28</v>
      </c>
      <c r="H39" s="8" t="s">
        <v>12</v>
      </c>
      <c r="I39" s="7" t="s">
        <v>22</v>
      </c>
      <c r="J39" s="6">
        <v>40</v>
      </c>
      <c r="K39" s="6">
        <v>7</v>
      </c>
      <c r="L39" s="6">
        <f t="shared" si="0"/>
        <v>280</v>
      </c>
      <c r="M39" s="6" t="s">
        <v>58</v>
      </c>
      <c r="N39" s="6">
        <f t="shared" si="4"/>
        <v>40</v>
      </c>
      <c r="O39" s="6">
        <f t="shared" si="5"/>
        <v>7</v>
      </c>
      <c r="P39" s="6">
        <v>7.0000000000000007E-2</v>
      </c>
      <c r="Q39" s="6">
        <f t="shared" si="1"/>
        <v>280</v>
      </c>
      <c r="R39" s="6">
        <f t="shared" si="2"/>
        <v>19.600000000000001</v>
      </c>
      <c r="S39" s="5"/>
    </row>
    <row r="40" spans="1:19">
      <c r="A40" s="5">
        <f t="shared" si="3"/>
        <v>36</v>
      </c>
      <c r="B40" s="9">
        <v>36.6</v>
      </c>
      <c r="C40" s="9">
        <v>41.2</v>
      </c>
      <c r="D40" s="6" t="s">
        <v>51</v>
      </c>
      <c r="E40" s="5">
        <v>40</v>
      </c>
      <c r="F40" s="7">
        <v>37.36</v>
      </c>
      <c r="G40" s="7">
        <v>37.362200000000001</v>
      </c>
      <c r="H40" s="8" t="s">
        <v>12</v>
      </c>
      <c r="I40" s="7" t="s">
        <v>17</v>
      </c>
      <c r="J40" s="6">
        <v>2.2000000000000002</v>
      </c>
      <c r="K40" s="6">
        <v>1.5</v>
      </c>
      <c r="L40" s="6">
        <f t="shared" si="0"/>
        <v>3.3000000000000003</v>
      </c>
      <c r="M40" s="6" t="s">
        <v>58</v>
      </c>
      <c r="N40" s="6">
        <f t="shared" si="4"/>
        <v>2.2000000000000002</v>
      </c>
      <c r="O40" s="6">
        <v>1.8</v>
      </c>
      <c r="P40" s="6">
        <v>7.0000000000000007E-2</v>
      </c>
      <c r="Q40" s="6">
        <f t="shared" si="1"/>
        <v>3.9600000000000004</v>
      </c>
      <c r="R40" s="6">
        <f t="shared" si="2"/>
        <v>0.27720000000000006</v>
      </c>
      <c r="S40" s="5"/>
    </row>
    <row r="41" spans="1:19">
      <c r="A41" s="5">
        <f t="shared" si="3"/>
        <v>37</v>
      </c>
      <c r="B41" s="9">
        <v>36.6</v>
      </c>
      <c r="C41" s="9">
        <v>41.2</v>
      </c>
      <c r="D41" s="6" t="s">
        <v>51</v>
      </c>
      <c r="E41" s="5">
        <v>40</v>
      </c>
      <c r="F41" s="7">
        <v>37.365000000000002</v>
      </c>
      <c r="G41" s="7">
        <v>37.370000000000005</v>
      </c>
      <c r="H41" s="8" t="s">
        <v>24</v>
      </c>
      <c r="I41" s="7" t="s">
        <v>17</v>
      </c>
      <c r="J41" s="6">
        <v>5</v>
      </c>
      <c r="K41" s="6">
        <v>0.4</v>
      </c>
      <c r="L41" s="6">
        <f t="shared" si="0"/>
        <v>2</v>
      </c>
      <c r="M41" s="6" t="s">
        <v>58</v>
      </c>
      <c r="N41" s="6">
        <f t="shared" si="4"/>
        <v>5</v>
      </c>
      <c r="O41" s="6">
        <v>1.8</v>
      </c>
      <c r="P41" s="6">
        <v>7.0000000000000007E-2</v>
      </c>
      <c r="Q41" s="6">
        <f t="shared" si="1"/>
        <v>9</v>
      </c>
      <c r="R41" s="6">
        <f t="shared" si="2"/>
        <v>0.63000000000000012</v>
      </c>
      <c r="S41" s="5"/>
    </row>
    <row r="42" spans="1:19">
      <c r="A42" s="5">
        <f t="shared" si="3"/>
        <v>38</v>
      </c>
      <c r="B42" s="9">
        <v>36.6</v>
      </c>
      <c r="C42" s="9">
        <v>41.2</v>
      </c>
      <c r="D42" s="6" t="s">
        <v>51</v>
      </c>
      <c r="E42" s="5">
        <v>40</v>
      </c>
      <c r="F42" s="7">
        <v>37.380000000000003</v>
      </c>
      <c r="G42" s="7">
        <v>37.385300000000001</v>
      </c>
      <c r="H42" s="8" t="s">
        <v>1</v>
      </c>
      <c r="I42" s="7" t="s">
        <v>17</v>
      </c>
      <c r="J42" s="6">
        <v>5.3</v>
      </c>
      <c r="K42" s="6">
        <v>1.2</v>
      </c>
      <c r="L42" s="6">
        <f t="shared" si="0"/>
        <v>6.3599999999999994</v>
      </c>
      <c r="M42" s="6" t="s">
        <v>58</v>
      </c>
      <c r="N42" s="6">
        <f t="shared" si="4"/>
        <v>5.3</v>
      </c>
      <c r="O42" s="6">
        <v>1.8</v>
      </c>
      <c r="P42" s="6">
        <v>7.0000000000000007E-2</v>
      </c>
      <c r="Q42" s="6">
        <f t="shared" si="1"/>
        <v>9.5399999999999991</v>
      </c>
      <c r="R42" s="6">
        <f t="shared" si="2"/>
        <v>0.66779999999999995</v>
      </c>
      <c r="S42" s="5"/>
    </row>
    <row r="43" spans="1:19">
      <c r="A43" s="5">
        <f t="shared" si="3"/>
        <v>39</v>
      </c>
      <c r="B43" s="9">
        <v>36.6</v>
      </c>
      <c r="C43" s="9">
        <v>41.2</v>
      </c>
      <c r="D43" s="6" t="s">
        <v>51</v>
      </c>
      <c r="E43" s="5">
        <v>40</v>
      </c>
      <c r="F43" s="7">
        <v>37.409999999999997</v>
      </c>
      <c r="G43" s="7">
        <v>37.412399999999998</v>
      </c>
      <c r="H43" s="8" t="s">
        <v>1</v>
      </c>
      <c r="I43" s="7" t="s">
        <v>17</v>
      </c>
      <c r="J43" s="6">
        <v>2.4</v>
      </c>
      <c r="K43" s="6">
        <v>1.4</v>
      </c>
      <c r="L43" s="6">
        <f t="shared" si="0"/>
        <v>3.36</v>
      </c>
      <c r="M43" s="6" t="s">
        <v>58</v>
      </c>
      <c r="N43" s="6">
        <f t="shared" si="4"/>
        <v>2.4</v>
      </c>
      <c r="O43" s="6">
        <v>1.8</v>
      </c>
      <c r="P43" s="6">
        <v>7.0000000000000007E-2</v>
      </c>
      <c r="Q43" s="6">
        <f t="shared" si="1"/>
        <v>4.32</v>
      </c>
      <c r="R43" s="6">
        <f t="shared" si="2"/>
        <v>0.30240000000000006</v>
      </c>
      <c r="S43" s="5"/>
    </row>
    <row r="44" spans="1:19">
      <c r="A44" s="5">
        <f t="shared" si="3"/>
        <v>40</v>
      </c>
      <c r="B44" s="9">
        <v>36.6</v>
      </c>
      <c r="C44" s="9">
        <v>41.2</v>
      </c>
      <c r="D44" s="6" t="s">
        <v>51</v>
      </c>
      <c r="E44" s="5">
        <v>40</v>
      </c>
      <c r="F44" s="7">
        <v>37.479999999999997</v>
      </c>
      <c r="G44" s="7">
        <v>37.4863</v>
      </c>
      <c r="H44" s="8" t="s">
        <v>12</v>
      </c>
      <c r="I44" s="7" t="s">
        <v>17</v>
      </c>
      <c r="J44" s="6">
        <v>6.3</v>
      </c>
      <c r="K44" s="6">
        <v>3.5</v>
      </c>
      <c r="L44" s="6">
        <f t="shared" si="0"/>
        <v>22.05</v>
      </c>
      <c r="M44" s="6" t="s">
        <v>58</v>
      </c>
      <c r="N44" s="6">
        <f t="shared" si="4"/>
        <v>6.3</v>
      </c>
      <c r="O44" s="6">
        <f t="shared" si="5"/>
        <v>3.5</v>
      </c>
      <c r="P44" s="6">
        <v>7.0000000000000007E-2</v>
      </c>
      <c r="Q44" s="6">
        <f t="shared" si="1"/>
        <v>22.05</v>
      </c>
      <c r="R44" s="6">
        <f t="shared" si="2"/>
        <v>1.5435000000000001</v>
      </c>
      <c r="S44" s="5"/>
    </row>
    <row r="45" spans="1:19">
      <c r="A45" s="5">
        <f t="shared" si="3"/>
        <v>41</v>
      </c>
      <c r="B45" s="9">
        <v>36.6</v>
      </c>
      <c r="C45" s="9">
        <v>41.2</v>
      </c>
      <c r="D45" s="6" t="s">
        <v>51</v>
      </c>
      <c r="E45" s="5">
        <v>40</v>
      </c>
      <c r="F45" s="7">
        <v>37.479999999999997</v>
      </c>
      <c r="G45" s="7">
        <v>37.486999999999995</v>
      </c>
      <c r="H45" s="8" t="s">
        <v>16</v>
      </c>
      <c r="I45" s="7" t="s">
        <v>19</v>
      </c>
      <c r="J45" s="6">
        <v>7</v>
      </c>
      <c r="K45" s="6">
        <v>3.2</v>
      </c>
      <c r="L45" s="6">
        <f t="shared" si="0"/>
        <v>22.400000000000002</v>
      </c>
      <c r="M45" s="6" t="s">
        <v>58</v>
      </c>
      <c r="N45" s="6">
        <f t="shared" si="4"/>
        <v>7</v>
      </c>
      <c r="O45" s="6">
        <f t="shared" si="5"/>
        <v>3.2</v>
      </c>
      <c r="P45" s="6">
        <v>7.0000000000000007E-2</v>
      </c>
      <c r="Q45" s="6">
        <f t="shared" si="1"/>
        <v>22.400000000000002</v>
      </c>
      <c r="R45" s="6">
        <f t="shared" si="2"/>
        <v>1.5680000000000003</v>
      </c>
      <c r="S45" s="5"/>
    </row>
    <row r="46" spans="1:19">
      <c r="A46" s="5">
        <f t="shared" si="3"/>
        <v>42</v>
      </c>
      <c r="B46" s="9">
        <v>36.6</v>
      </c>
      <c r="C46" s="9">
        <v>41.2</v>
      </c>
      <c r="D46" s="6" t="s">
        <v>51</v>
      </c>
      <c r="E46" s="5">
        <v>40</v>
      </c>
      <c r="F46" s="7">
        <v>37.520000000000003</v>
      </c>
      <c r="G46" s="7">
        <v>37.524000000000001</v>
      </c>
      <c r="H46" s="8" t="s">
        <v>12</v>
      </c>
      <c r="I46" s="7" t="s">
        <v>17</v>
      </c>
      <c r="J46" s="6">
        <v>4</v>
      </c>
      <c r="K46" s="6">
        <v>2.1</v>
      </c>
      <c r="L46" s="6">
        <f t="shared" si="0"/>
        <v>8.4</v>
      </c>
      <c r="M46" s="6" t="s">
        <v>58</v>
      </c>
      <c r="N46" s="6">
        <f t="shared" si="4"/>
        <v>4</v>
      </c>
      <c r="O46" s="6">
        <f t="shared" si="5"/>
        <v>2.1</v>
      </c>
      <c r="P46" s="6">
        <v>7.0000000000000007E-2</v>
      </c>
      <c r="Q46" s="6">
        <f t="shared" si="1"/>
        <v>8.4</v>
      </c>
      <c r="R46" s="6">
        <f t="shared" si="2"/>
        <v>0.58800000000000008</v>
      </c>
      <c r="S46" s="5"/>
    </row>
    <row r="47" spans="1:19">
      <c r="A47" s="5">
        <f t="shared" si="3"/>
        <v>43</v>
      </c>
      <c r="B47" s="9">
        <v>36.6</v>
      </c>
      <c r="C47" s="9">
        <v>41.2</v>
      </c>
      <c r="D47" s="6" t="s">
        <v>51</v>
      </c>
      <c r="E47" s="5">
        <v>40</v>
      </c>
      <c r="F47" s="7">
        <v>37.56</v>
      </c>
      <c r="G47" s="7">
        <v>37.567300000000003</v>
      </c>
      <c r="H47" s="8" t="s">
        <v>12</v>
      </c>
      <c r="I47" s="7" t="s">
        <v>17</v>
      </c>
      <c r="J47" s="6">
        <v>7.3</v>
      </c>
      <c r="K47" s="6">
        <v>2.2000000000000002</v>
      </c>
      <c r="L47" s="6">
        <f t="shared" si="0"/>
        <v>16.060000000000002</v>
      </c>
      <c r="M47" s="6" t="s">
        <v>58</v>
      </c>
      <c r="N47" s="6">
        <f t="shared" si="4"/>
        <v>7.3</v>
      </c>
      <c r="O47" s="6">
        <f t="shared" si="5"/>
        <v>2.2000000000000002</v>
      </c>
      <c r="P47" s="6">
        <v>7.0000000000000007E-2</v>
      </c>
      <c r="Q47" s="6">
        <f t="shared" si="1"/>
        <v>16.060000000000002</v>
      </c>
      <c r="R47" s="6">
        <f t="shared" si="2"/>
        <v>1.1242000000000003</v>
      </c>
      <c r="S47" s="5"/>
    </row>
    <row r="48" spans="1:19">
      <c r="A48" s="5">
        <f t="shared" si="3"/>
        <v>44</v>
      </c>
      <c r="B48" s="9">
        <v>36.6</v>
      </c>
      <c r="C48" s="9">
        <v>41.2</v>
      </c>
      <c r="D48" s="6" t="s">
        <v>51</v>
      </c>
      <c r="E48" s="5">
        <v>40</v>
      </c>
      <c r="F48" s="7">
        <v>37.58</v>
      </c>
      <c r="G48" s="7">
        <v>37.584299999999999</v>
      </c>
      <c r="H48" s="8" t="s">
        <v>12</v>
      </c>
      <c r="I48" s="7" t="s">
        <v>17</v>
      </c>
      <c r="J48" s="6">
        <v>4.3</v>
      </c>
      <c r="K48" s="6">
        <v>1.5</v>
      </c>
      <c r="L48" s="6">
        <f t="shared" si="0"/>
        <v>6.4499999999999993</v>
      </c>
      <c r="M48" s="6" t="s">
        <v>58</v>
      </c>
      <c r="N48" s="6">
        <f t="shared" si="4"/>
        <v>4.3</v>
      </c>
      <c r="O48" s="6">
        <v>1.8</v>
      </c>
      <c r="P48" s="6">
        <v>7.0000000000000007E-2</v>
      </c>
      <c r="Q48" s="6">
        <f t="shared" si="1"/>
        <v>7.74</v>
      </c>
      <c r="R48" s="6">
        <f t="shared" si="2"/>
        <v>0.54180000000000006</v>
      </c>
      <c r="S48" s="5"/>
    </row>
    <row r="49" spans="1:19">
      <c r="A49" s="5">
        <f t="shared" si="3"/>
        <v>45</v>
      </c>
      <c r="B49" s="9">
        <v>36.6</v>
      </c>
      <c r="C49" s="9">
        <v>41.2</v>
      </c>
      <c r="D49" s="6" t="s">
        <v>51</v>
      </c>
      <c r="E49" s="5">
        <v>40</v>
      </c>
      <c r="F49" s="7">
        <v>37.619999999999997</v>
      </c>
      <c r="G49" s="7">
        <v>37.622099999999996</v>
      </c>
      <c r="H49" s="8" t="s">
        <v>12</v>
      </c>
      <c r="I49" s="7" t="s">
        <v>17</v>
      </c>
      <c r="J49" s="6">
        <v>2.1</v>
      </c>
      <c r="K49" s="6">
        <v>1.2</v>
      </c>
      <c r="L49" s="6">
        <f t="shared" si="0"/>
        <v>2.52</v>
      </c>
      <c r="M49" s="6" t="s">
        <v>58</v>
      </c>
      <c r="N49" s="6">
        <f t="shared" si="4"/>
        <v>2.1</v>
      </c>
      <c r="O49" s="6">
        <v>1.8</v>
      </c>
      <c r="P49" s="6">
        <v>7.0000000000000007E-2</v>
      </c>
      <c r="Q49" s="6">
        <f t="shared" si="1"/>
        <v>3.7800000000000002</v>
      </c>
      <c r="R49" s="6">
        <f t="shared" si="2"/>
        <v>0.26460000000000006</v>
      </c>
      <c r="S49" s="5"/>
    </row>
    <row r="50" spans="1:19">
      <c r="A50" s="5">
        <f t="shared" si="3"/>
        <v>46</v>
      </c>
      <c r="B50" s="9">
        <v>36.6</v>
      </c>
      <c r="C50" s="9">
        <v>41.2</v>
      </c>
      <c r="D50" s="6" t="s">
        <v>51</v>
      </c>
      <c r="E50" s="5">
        <v>40</v>
      </c>
      <c r="F50" s="7">
        <v>37.82</v>
      </c>
      <c r="G50" s="7">
        <v>37.83</v>
      </c>
      <c r="H50" s="8" t="s">
        <v>16</v>
      </c>
      <c r="I50" s="7" t="s">
        <v>22</v>
      </c>
      <c r="J50" s="6">
        <v>10</v>
      </c>
      <c r="K50" s="6">
        <v>7</v>
      </c>
      <c r="L50" s="6">
        <f t="shared" si="0"/>
        <v>70</v>
      </c>
      <c r="M50" s="6" t="s">
        <v>58</v>
      </c>
      <c r="N50" s="6">
        <f t="shared" si="4"/>
        <v>10</v>
      </c>
      <c r="O50" s="6">
        <f t="shared" si="5"/>
        <v>7</v>
      </c>
      <c r="P50" s="6">
        <v>7.0000000000000007E-2</v>
      </c>
      <c r="Q50" s="6">
        <f t="shared" si="1"/>
        <v>70</v>
      </c>
      <c r="R50" s="6">
        <f t="shared" si="2"/>
        <v>4.9000000000000004</v>
      </c>
      <c r="S50" s="5"/>
    </row>
    <row r="51" spans="1:19">
      <c r="A51" s="5">
        <f t="shared" si="3"/>
        <v>47</v>
      </c>
      <c r="B51" s="9">
        <v>36.6</v>
      </c>
      <c r="C51" s="9">
        <v>41.2</v>
      </c>
      <c r="D51" s="6" t="s">
        <v>51</v>
      </c>
      <c r="E51" s="5">
        <v>40</v>
      </c>
      <c r="F51" s="7">
        <v>37.840000000000003</v>
      </c>
      <c r="G51" s="7">
        <v>37.870000000000005</v>
      </c>
      <c r="H51" s="8" t="s">
        <v>16</v>
      </c>
      <c r="I51" s="7" t="s">
        <v>19</v>
      </c>
      <c r="J51" s="6">
        <v>30</v>
      </c>
      <c r="K51" s="6">
        <v>3.5</v>
      </c>
      <c r="L51" s="6">
        <f t="shared" si="0"/>
        <v>105</v>
      </c>
      <c r="M51" s="6" t="s">
        <v>58</v>
      </c>
      <c r="N51" s="6">
        <f t="shared" si="4"/>
        <v>30</v>
      </c>
      <c r="O51" s="6">
        <f t="shared" si="5"/>
        <v>3.5</v>
      </c>
      <c r="P51" s="6">
        <v>7.0000000000000007E-2</v>
      </c>
      <c r="Q51" s="6">
        <f t="shared" si="1"/>
        <v>105</v>
      </c>
      <c r="R51" s="6">
        <f t="shared" si="2"/>
        <v>7.3500000000000005</v>
      </c>
      <c r="S51" s="5"/>
    </row>
    <row r="52" spans="1:19">
      <c r="A52" s="5">
        <f t="shared" si="3"/>
        <v>48</v>
      </c>
      <c r="B52" s="9">
        <v>36.6</v>
      </c>
      <c r="C52" s="9">
        <v>41.2</v>
      </c>
      <c r="D52" s="6" t="s">
        <v>51</v>
      </c>
      <c r="E52" s="5">
        <v>40</v>
      </c>
      <c r="F52" s="7">
        <v>37.840000000000003</v>
      </c>
      <c r="G52" s="7">
        <v>37.860000000000007</v>
      </c>
      <c r="H52" s="8" t="s">
        <v>16</v>
      </c>
      <c r="I52" s="7" t="s">
        <v>17</v>
      </c>
      <c r="J52" s="6">
        <v>20</v>
      </c>
      <c r="K52" s="6">
        <v>3.5</v>
      </c>
      <c r="L52" s="6">
        <f t="shared" si="0"/>
        <v>70</v>
      </c>
      <c r="M52" s="6" t="s">
        <v>58</v>
      </c>
      <c r="N52" s="6">
        <f t="shared" si="4"/>
        <v>20</v>
      </c>
      <c r="O52" s="6">
        <f t="shared" si="5"/>
        <v>3.5</v>
      </c>
      <c r="P52" s="6">
        <v>7.0000000000000007E-2</v>
      </c>
      <c r="Q52" s="6">
        <f t="shared" si="1"/>
        <v>70</v>
      </c>
      <c r="R52" s="6">
        <f t="shared" si="2"/>
        <v>4.9000000000000004</v>
      </c>
      <c r="S52" s="5"/>
    </row>
    <row r="53" spans="1:19">
      <c r="A53" s="5">
        <f t="shared" si="3"/>
        <v>49</v>
      </c>
      <c r="B53" s="9">
        <v>36.6</v>
      </c>
      <c r="C53" s="9">
        <v>41.2</v>
      </c>
      <c r="D53" s="6" t="s">
        <v>51</v>
      </c>
      <c r="E53" s="5">
        <v>40</v>
      </c>
      <c r="F53" s="7">
        <v>37.9</v>
      </c>
      <c r="G53" s="7">
        <v>37.92</v>
      </c>
      <c r="H53" s="8" t="s">
        <v>16</v>
      </c>
      <c r="I53" s="7" t="s">
        <v>17</v>
      </c>
      <c r="J53" s="6">
        <v>20</v>
      </c>
      <c r="K53" s="6">
        <v>3.5</v>
      </c>
      <c r="L53" s="6">
        <f t="shared" si="0"/>
        <v>70</v>
      </c>
      <c r="M53" s="6" t="s">
        <v>58</v>
      </c>
      <c r="N53" s="6">
        <f t="shared" si="4"/>
        <v>20</v>
      </c>
      <c r="O53" s="6">
        <f t="shared" si="5"/>
        <v>3.5</v>
      </c>
      <c r="P53" s="6">
        <v>7.0000000000000007E-2</v>
      </c>
      <c r="Q53" s="6">
        <f t="shared" si="1"/>
        <v>70</v>
      </c>
      <c r="R53" s="6">
        <f t="shared" si="2"/>
        <v>4.9000000000000004</v>
      </c>
      <c r="S53" s="5"/>
    </row>
    <row r="54" spans="1:19">
      <c r="A54" s="5">
        <f t="shared" si="3"/>
        <v>50</v>
      </c>
      <c r="B54" s="9">
        <v>36.6</v>
      </c>
      <c r="C54" s="9">
        <v>41.2</v>
      </c>
      <c r="D54" s="6" t="s">
        <v>51</v>
      </c>
      <c r="E54" s="5">
        <v>40</v>
      </c>
      <c r="F54" s="7">
        <v>37.96</v>
      </c>
      <c r="G54" s="7">
        <v>37.97</v>
      </c>
      <c r="H54" s="8" t="s">
        <v>12</v>
      </c>
      <c r="I54" s="7" t="s">
        <v>17</v>
      </c>
      <c r="J54" s="6">
        <v>10</v>
      </c>
      <c r="K54" s="6">
        <v>3.1</v>
      </c>
      <c r="L54" s="6">
        <f t="shared" si="0"/>
        <v>31</v>
      </c>
      <c r="M54" s="6" t="s">
        <v>58</v>
      </c>
      <c r="N54" s="6">
        <f t="shared" si="4"/>
        <v>10</v>
      </c>
      <c r="O54" s="6">
        <f t="shared" si="5"/>
        <v>3.1</v>
      </c>
      <c r="P54" s="6">
        <v>7.0000000000000007E-2</v>
      </c>
      <c r="Q54" s="6">
        <f t="shared" si="1"/>
        <v>31</v>
      </c>
      <c r="R54" s="6">
        <f t="shared" si="2"/>
        <v>2.1700000000000004</v>
      </c>
      <c r="S54" s="5"/>
    </row>
    <row r="55" spans="1:19">
      <c r="A55" s="5">
        <f t="shared" si="3"/>
        <v>51</v>
      </c>
      <c r="B55" s="9">
        <v>36.6</v>
      </c>
      <c r="C55" s="9">
        <v>41.2</v>
      </c>
      <c r="D55" s="6" t="s">
        <v>51</v>
      </c>
      <c r="E55" s="5">
        <v>40</v>
      </c>
      <c r="F55" s="7">
        <v>38.01</v>
      </c>
      <c r="G55" s="7">
        <v>38.019999999999996</v>
      </c>
      <c r="H55" s="8" t="s">
        <v>16</v>
      </c>
      <c r="I55" s="7" t="s">
        <v>17</v>
      </c>
      <c r="J55" s="6">
        <v>10</v>
      </c>
      <c r="K55" s="6">
        <v>3.5</v>
      </c>
      <c r="L55" s="6">
        <f t="shared" si="0"/>
        <v>35</v>
      </c>
      <c r="M55" s="6" t="s">
        <v>58</v>
      </c>
      <c r="N55" s="6">
        <f t="shared" si="4"/>
        <v>10</v>
      </c>
      <c r="O55" s="6">
        <f t="shared" si="5"/>
        <v>3.5</v>
      </c>
      <c r="P55" s="6">
        <v>7.0000000000000007E-2</v>
      </c>
      <c r="Q55" s="6">
        <f t="shared" si="1"/>
        <v>35</v>
      </c>
      <c r="R55" s="6">
        <f t="shared" si="2"/>
        <v>2.4500000000000002</v>
      </c>
      <c r="S55" s="5"/>
    </row>
    <row r="56" spans="1:19">
      <c r="A56" s="5">
        <f t="shared" si="3"/>
        <v>52</v>
      </c>
      <c r="B56" s="9">
        <v>36.6</v>
      </c>
      <c r="C56" s="9">
        <v>41.2</v>
      </c>
      <c r="D56" s="6" t="s">
        <v>51</v>
      </c>
      <c r="E56" s="5">
        <v>40</v>
      </c>
      <c r="F56" s="7">
        <v>38.08</v>
      </c>
      <c r="G56" s="7">
        <v>38.081199999999995</v>
      </c>
      <c r="H56" s="8" t="s">
        <v>12</v>
      </c>
      <c r="I56" s="7" t="s">
        <v>17</v>
      </c>
      <c r="J56" s="6">
        <v>1.2</v>
      </c>
      <c r="K56" s="6">
        <v>0.9</v>
      </c>
      <c r="L56" s="6">
        <f t="shared" si="0"/>
        <v>1.08</v>
      </c>
      <c r="M56" s="6" t="s">
        <v>58</v>
      </c>
      <c r="N56" s="6">
        <f t="shared" si="4"/>
        <v>1.2</v>
      </c>
      <c r="O56" s="6">
        <v>1.8</v>
      </c>
      <c r="P56" s="6">
        <v>7.0000000000000007E-2</v>
      </c>
      <c r="Q56" s="6">
        <f t="shared" si="1"/>
        <v>2.16</v>
      </c>
      <c r="R56" s="6">
        <f t="shared" si="2"/>
        <v>0.15120000000000003</v>
      </c>
      <c r="S56" s="5"/>
    </row>
    <row r="57" spans="1:19">
      <c r="A57" s="5">
        <f t="shared" si="3"/>
        <v>53</v>
      </c>
      <c r="B57" s="9">
        <v>36.6</v>
      </c>
      <c r="C57" s="9">
        <v>41.2</v>
      </c>
      <c r="D57" s="6" t="s">
        <v>51</v>
      </c>
      <c r="E57" s="5">
        <v>40</v>
      </c>
      <c r="F57" s="7">
        <v>38.090000000000003</v>
      </c>
      <c r="G57" s="7">
        <v>38.120000000000005</v>
      </c>
      <c r="H57" s="8" t="s">
        <v>16</v>
      </c>
      <c r="I57" s="7" t="s">
        <v>17</v>
      </c>
      <c r="J57" s="6">
        <v>30</v>
      </c>
      <c r="K57" s="6">
        <v>3.5</v>
      </c>
      <c r="L57" s="6">
        <f t="shared" si="0"/>
        <v>105</v>
      </c>
      <c r="M57" s="6" t="s">
        <v>58</v>
      </c>
      <c r="N57" s="6">
        <f t="shared" si="4"/>
        <v>30</v>
      </c>
      <c r="O57" s="6">
        <f t="shared" si="5"/>
        <v>3.5</v>
      </c>
      <c r="P57" s="6">
        <v>7.0000000000000007E-2</v>
      </c>
      <c r="Q57" s="6">
        <f t="shared" si="1"/>
        <v>105</v>
      </c>
      <c r="R57" s="6">
        <f t="shared" si="2"/>
        <v>7.3500000000000005</v>
      </c>
      <c r="S57" s="5"/>
    </row>
    <row r="58" spans="1:19">
      <c r="A58" s="5">
        <f t="shared" si="3"/>
        <v>54</v>
      </c>
      <c r="B58" s="9">
        <v>36.6</v>
      </c>
      <c r="C58" s="9">
        <v>41.2</v>
      </c>
      <c r="D58" s="6" t="s">
        <v>51</v>
      </c>
      <c r="E58" s="5">
        <v>40</v>
      </c>
      <c r="F58" s="7">
        <v>38.119999999999997</v>
      </c>
      <c r="G58" s="7">
        <v>38.129999999999995</v>
      </c>
      <c r="H58" s="8" t="s">
        <v>12</v>
      </c>
      <c r="I58" s="7" t="s">
        <v>17</v>
      </c>
      <c r="J58" s="6">
        <v>10</v>
      </c>
      <c r="K58" s="6">
        <v>3.2</v>
      </c>
      <c r="L58" s="6">
        <f t="shared" si="0"/>
        <v>32</v>
      </c>
      <c r="M58" s="6" t="s">
        <v>58</v>
      </c>
      <c r="N58" s="6">
        <f t="shared" si="4"/>
        <v>10</v>
      </c>
      <c r="O58" s="6">
        <f t="shared" si="5"/>
        <v>3.2</v>
      </c>
      <c r="P58" s="6">
        <v>7.0000000000000007E-2</v>
      </c>
      <c r="Q58" s="6">
        <f t="shared" si="1"/>
        <v>32</v>
      </c>
      <c r="R58" s="6">
        <f t="shared" si="2"/>
        <v>2.2400000000000002</v>
      </c>
      <c r="S58" s="5"/>
    </row>
    <row r="59" spans="1:19">
      <c r="A59" s="5">
        <f t="shared" si="3"/>
        <v>55</v>
      </c>
      <c r="B59" s="9">
        <v>36.6</v>
      </c>
      <c r="C59" s="9">
        <v>41.2</v>
      </c>
      <c r="D59" s="6" t="s">
        <v>51</v>
      </c>
      <c r="E59" s="5">
        <v>40</v>
      </c>
      <c r="F59" s="7">
        <v>38.119999999999997</v>
      </c>
      <c r="G59" s="7">
        <v>38.159999999999997</v>
      </c>
      <c r="H59" s="8" t="s">
        <v>16</v>
      </c>
      <c r="I59" s="7" t="s">
        <v>19</v>
      </c>
      <c r="J59" s="6">
        <v>40</v>
      </c>
      <c r="K59" s="6">
        <v>3.3</v>
      </c>
      <c r="L59" s="6">
        <f t="shared" si="0"/>
        <v>132</v>
      </c>
      <c r="M59" s="6" t="s">
        <v>58</v>
      </c>
      <c r="N59" s="6">
        <f t="shared" si="4"/>
        <v>40</v>
      </c>
      <c r="O59" s="6">
        <f t="shared" si="5"/>
        <v>3.3</v>
      </c>
      <c r="P59" s="6">
        <v>7.0000000000000007E-2</v>
      </c>
      <c r="Q59" s="6">
        <f t="shared" si="1"/>
        <v>132</v>
      </c>
      <c r="R59" s="6">
        <f t="shared" si="2"/>
        <v>9.24</v>
      </c>
      <c r="S59" s="5"/>
    </row>
    <row r="60" spans="1:19">
      <c r="A60" s="5">
        <f t="shared" si="3"/>
        <v>56</v>
      </c>
      <c r="B60" s="9">
        <v>36.6</v>
      </c>
      <c r="C60" s="9">
        <v>41.2</v>
      </c>
      <c r="D60" s="6" t="s">
        <v>51</v>
      </c>
      <c r="E60" s="5">
        <v>40</v>
      </c>
      <c r="F60" s="7">
        <v>38.159999999999997</v>
      </c>
      <c r="G60" s="7">
        <v>38.26</v>
      </c>
      <c r="H60" s="8" t="s">
        <v>16</v>
      </c>
      <c r="I60" s="7" t="s">
        <v>19</v>
      </c>
      <c r="J60" s="6">
        <v>100</v>
      </c>
      <c r="K60" s="6">
        <v>3.5</v>
      </c>
      <c r="L60" s="6">
        <f t="shared" si="0"/>
        <v>350</v>
      </c>
      <c r="M60" s="6" t="s">
        <v>58</v>
      </c>
      <c r="N60" s="6">
        <f t="shared" si="4"/>
        <v>100</v>
      </c>
      <c r="O60" s="6">
        <f t="shared" si="5"/>
        <v>3.5</v>
      </c>
      <c r="P60" s="6">
        <v>7.0000000000000007E-2</v>
      </c>
      <c r="Q60" s="6">
        <f t="shared" si="1"/>
        <v>350</v>
      </c>
      <c r="R60" s="6">
        <f t="shared" si="2"/>
        <v>24.500000000000004</v>
      </c>
      <c r="S60" s="5"/>
    </row>
    <row r="61" spans="1:19">
      <c r="A61" s="5">
        <f t="shared" si="3"/>
        <v>57</v>
      </c>
      <c r="B61" s="9">
        <v>36.6</v>
      </c>
      <c r="C61" s="9">
        <v>41.2</v>
      </c>
      <c r="D61" s="6" t="s">
        <v>51</v>
      </c>
      <c r="E61" s="5">
        <v>40</v>
      </c>
      <c r="F61" s="7">
        <v>38.26</v>
      </c>
      <c r="G61" s="7">
        <v>38.36</v>
      </c>
      <c r="H61" s="8" t="s">
        <v>24</v>
      </c>
      <c r="I61" s="7" t="s">
        <v>17</v>
      </c>
      <c r="J61" s="6">
        <v>100</v>
      </c>
      <c r="K61" s="6">
        <v>0.3</v>
      </c>
      <c r="L61" s="6">
        <f t="shared" si="0"/>
        <v>30</v>
      </c>
      <c r="M61" s="6" t="s">
        <v>58</v>
      </c>
      <c r="N61" s="6">
        <f t="shared" si="4"/>
        <v>100</v>
      </c>
      <c r="O61" s="6">
        <v>1.8</v>
      </c>
      <c r="P61" s="6">
        <v>7.0000000000000007E-2</v>
      </c>
      <c r="Q61" s="6">
        <f t="shared" si="1"/>
        <v>180</v>
      </c>
      <c r="R61" s="6">
        <f t="shared" si="2"/>
        <v>12.600000000000001</v>
      </c>
      <c r="S61" s="5"/>
    </row>
    <row r="62" spans="1:19">
      <c r="A62" s="5">
        <f t="shared" si="3"/>
        <v>58</v>
      </c>
      <c r="B62" s="9">
        <v>36.6</v>
      </c>
      <c r="C62" s="9">
        <v>41.2</v>
      </c>
      <c r="D62" s="6" t="s">
        <v>51</v>
      </c>
      <c r="E62" s="5">
        <v>40</v>
      </c>
      <c r="F62" s="7">
        <v>38.380000000000003</v>
      </c>
      <c r="G62" s="7">
        <v>38.405000000000001</v>
      </c>
      <c r="H62" s="8" t="s">
        <v>12</v>
      </c>
      <c r="I62" s="7" t="s">
        <v>17</v>
      </c>
      <c r="J62" s="6">
        <v>25</v>
      </c>
      <c r="K62" s="6">
        <v>3.4</v>
      </c>
      <c r="L62" s="6">
        <f t="shared" si="0"/>
        <v>85</v>
      </c>
      <c r="M62" s="6" t="s">
        <v>58</v>
      </c>
      <c r="N62" s="6">
        <f t="shared" si="4"/>
        <v>25</v>
      </c>
      <c r="O62" s="6">
        <f t="shared" si="5"/>
        <v>3.4</v>
      </c>
      <c r="P62" s="6">
        <v>7.0000000000000007E-2</v>
      </c>
      <c r="Q62" s="6">
        <f t="shared" si="1"/>
        <v>85</v>
      </c>
      <c r="R62" s="6">
        <f t="shared" si="2"/>
        <v>5.95</v>
      </c>
      <c r="S62" s="5"/>
    </row>
    <row r="63" spans="1:19">
      <c r="A63" s="5">
        <f t="shared" si="3"/>
        <v>59</v>
      </c>
      <c r="B63" s="9">
        <v>36.6</v>
      </c>
      <c r="C63" s="9">
        <v>41.2</v>
      </c>
      <c r="D63" s="6" t="s">
        <v>51</v>
      </c>
      <c r="E63" s="5">
        <v>40</v>
      </c>
      <c r="F63" s="7">
        <v>38.479999999999997</v>
      </c>
      <c r="G63" s="7">
        <v>38.488099999999996</v>
      </c>
      <c r="H63" s="8" t="s">
        <v>16</v>
      </c>
      <c r="I63" s="7" t="s">
        <v>19</v>
      </c>
      <c r="J63" s="6">
        <v>8.1</v>
      </c>
      <c r="K63" s="6">
        <v>3</v>
      </c>
      <c r="L63" s="6">
        <f t="shared" si="0"/>
        <v>24.299999999999997</v>
      </c>
      <c r="M63" s="6" t="s">
        <v>58</v>
      </c>
      <c r="N63" s="6">
        <f t="shared" si="4"/>
        <v>8.1</v>
      </c>
      <c r="O63" s="6">
        <f t="shared" si="5"/>
        <v>3</v>
      </c>
      <c r="P63" s="6">
        <v>7.0000000000000007E-2</v>
      </c>
      <c r="Q63" s="6">
        <f t="shared" si="1"/>
        <v>24.299999999999997</v>
      </c>
      <c r="R63" s="6">
        <f t="shared" si="2"/>
        <v>1.7010000000000001</v>
      </c>
      <c r="S63" s="5"/>
    </row>
    <row r="64" spans="1:19">
      <c r="A64" s="5">
        <f t="shared" si="3"/>
        <v>60</v>
      </c>
      <c r="B64" s="9">
        <v>36.6</v>
      </c>
      <c r="C64" s="9">
        <v>41.2</v>
      </c>
      <c r="D64" s="6" t="s">
        <v>51</v>
      </c>
      <c r="E64" s="5">
        <v>40</v>
      </c>
      <c r="F64" s="7">
        <v>38.520000000000003</v>
      </c>
      <c r="G64" s="7">
        <v>38.580000000000005</v>
      </c>
      <c r="H64" s="8" t="s">
        <v>16</v>
      </c>
      <c r="I64" s="7" t="s">
        <v>17</v>
      </c>
      <c r="J64" s="6">
        <v>60</v>
      </c>
      <c r="K64" s="6">
        <v>0.5</v>
      </c>
      <c r="L64" s="6">
        <f t="shared" si="0"/>
        <v>30</v>
      </c>
      <c r="M64" s="6" t="s">
        <v>58</v>
      </c>
      <c r="N64" s="6">
        <f t="shared" si="4"/>
        <v>60</v>
      </c>
      <c r="O64" s="6">
        <v>1.8</v>
      </c>
      <c r="P64" s="6">
        <v>7.0000000000000007E-2</v>
      </c>
      <c r="Q64" s="6">
        <f t="shared" si="1"/>
        <v>108</v>
      </c>
      <c r="R64" s="6">
        <f t="shared" si="2"/>
        <v>7.5600000000000005</v>
      </c>
      <c r="S64" s="5"/>
    </row>
    <row r="65" spans="1:19">
      <c r="A65" s="5">
        <f t="shared" si="3"/>
        <v>61</v>
      </c>
      <c r="B65" s="9">
        <v>36.6</v>
      </c>
      <c r="C65" s="9">
        <v>41.2</v>
      </c>
      <c r="D65" s="6" t="s">
        <v>51</v>
      </c>
      <c r="E65" s="5">
        <v>40</v>
      </c>
      <c r="F65" s="7">
        <v>38.659999999999997</v>
      </c>
      <c r="G65" s="7">
        <v>38.6693</v>
      </c>
      <c r="H65" s="8" t="s">
        <v>12</v>
      </c>
      <c r="I65" s="7" t="s">
        <v>17</v>
      </c>
      <c r="J65" s="6">
        <v>9.3000000000000007</v>
      </c>
      <c r="K65" s="6">
        <v>1.5</v>
      </c>
      <c r="L65" s="6">
        <f t="shared" si="0"/>
        <v>13.950000000000001</v>
      </c>
      <c r="M65" s="6" t="s">
        <v>58</v>
      </c>
      <c r="N65" s="6">
        <f t="shared" si="4"/>
        <v>9.3000000000000007</v>
      </c>
      <c r="O65" s="6">
        <v>1.8</v>
      </c>
      <c r="P65" s="6">
        <v>7.0000000000000007E-2</v>
      </c>
      <c r="Q65" s="6">
        <f t="shared" si="1"/>
        <v>16.740000000000002</v>
      </c>
      <c r="R65" s="6">
        <f t="shared" si="2"/>
        <v>1.1718000000000002</v>
      </c>
      <c r="S65" s="5"/>
    </row>
    <row r="66" spans="1:19">
      <c r="A66" s="5">
        <f t="shared" si="3"/>
        <v>62</v>
      </c>
      <c r="B66" s="9">
        <v>36.6</v>
      </c>
      <c r="C66" s="9">
        <v>41.2</v>
      </c>
      <c r="D66" s="6" t="s">
        <v>51</v>
      </c>
      <c r="E66" s="5">
        <v>40</v>
      </c>
      <c r="F66" s="7">
        <v>38.840000000000003</v>
      </c>
      <c r="G66" s="7">
        <v>38.840500000000006</v>
      </c>
      <c r="H66" s="8" t="s">
        <v>12</v>
      </c>
      <c r="I66" s="7" t="s">
        <v>17</v>
      </c>
      <c r="J66" s="6">
        <v>0.5</v>
      </c>
      <c r="K66" s="6">
        <v>0.5</v>
      </c>
      <c r="L66" s="6">
        <f t="shared" si="0"/>
        <v>0.25</v>
      </c>
      <c r="M66" s="6" t="s">
        <v>58</v>
      </c>
      <c r="N66" s="6">
        <f t="shared" si="4"/>
        <v>0.5</v>
      </c>
      <c r="O66" s="6">
        <v>1.8</v>
      </c>
      <c r="P66" s="6">
        <v>7.0000000000000007E-2</v>
      </c>
      <c r="Q66" s="6">
        <f t="shared" si="1"/>
        <v>0.9</v>
      </c>
      <c r="R66" s="6">
        <f t="shared" si="2"/>
        <v>6.3000000000000014E-2</v>
      </c>
      <c r="S66" s="5"/>
    </row>
    <row r="67" spans="1:19">
      <c r="A67" s="5">
        <f t="shared" si="3"/>
        <v>63</v>
      </c>
      <c r="B67" s="9">
        <v>36.6</v>
      </c>
      <c r="C67" s="9">
        <v>41.2</v>
      </c>
      <c r="D67" s="6" t="s">
        <v>51</v>
      </c>
      <c r="E67" s="5">
        <v>40</v>
      </c>
      <c r="F67" s="7">
        <v>38.92</v>
      </c>
      <c r="G67" s="7">
        <v>38.922200000000004</v>
      </c>
      <c r="H67" s="8" t="s">
        <v>12</v>
      </c>
      <c r="I67" s="7" t="s">
        <v>17</v>
      </c>
      <c r="J67" s="6">
        <v>2.2000000000000002</v>
      </c>
      <c r="K67" s="6">
        <v>0.5</v>
      </c>
      <c r="L67" s="6">
        <f t="shared" si="0"/>
        <v>1.1000000000000001</v>
      </c>
      <c r="M67" s="6" t="s">
        <v>58</v>
      </c>
      <c r="N67" s="6">
        <f t="shared" si="4"/>
        <v>2.2000000000000002</v>
      </c>
      <c r="O67" s="6">
        <v>1.8</v>
      </c>
      <c r="P67" s="6">
        <v>7.0000000000000007E-2</v>
      </c>
      <c r="Q67" s="6">
        <f t="shared" si="1"/>
        <v>3.9600000000000004</v>
      </c>
      <c r="R67" s="6">
        <f t="shared" si="2"/>
        <v>0.27720000000000006</v>
      </c>
      <c r="S67" s="5"/>
    </row>
    <row r="68" spans="1:19">
      <c r="A68" s="5">
        <f t="shared" si="3"/>
        <v>64</v>
      </c>
      <c r="B68" s="9">
        <v>36.6</v>
      </c>
      <c r="C68" s="9">
        <v>41.2</v>
      </c>
      <c r="D68" s="6" t="s">
        <v>51</v>
      </c>
      <c r="E68" s="5">
        <v>40</v>
      </c>
      <c r="F68" s="7">
        <v>38.94</v>
      </c>
      <c r="G68" s="7">
        <v>38.945</v>
      </c>
      <c r="H68" s="8" t="s">
        <v>24</v>
      </c>
      <c r="I68" s="7" t="s">
        <v>19</v>
      </c>
      <c r="J68" s="6">
        <v>5</v>
      </c>
      <c r="K68" s="6">
        <v>0.3</v>
      </c>
      <c r="L68" s="6">
        <f t="shared" si="0"/>
        <v>1.5</v>
      </c>
      <c r="M68" s="6" t="s">
        <v>58</v>
      </c>
      <c r="N68" s="6">
        <f t="shared" si="4"/>
        <v>5</v>
      </c>
      <c r="O68" s="6">
        <v>1.8</v>
      </c>
      <c r="P68" s="6">
        <v>7.0000000000000007E-2</v>
      </c>
      <c r="Q68" s="6">
        <f t="shared" si="1"/>
        <v>9</v>
      </c>
      <c r="R68" s="6">
        <f t="shared" si="2"/>
        <v>0.63000000000000012</v>
      </c>
      <c r="S68" s="5"/>
    </row>
    <row r="69" spans="1:19">
      <c r="A69" s="5">
        <f t="shared" si="3"/>
        <v>65</v>
      </c>
      <c r="B69" s="9">
        <v>36.6</v>
      </c>
      <c r="C69" s="9">
        <v>41.2</v>
      </c>
      <c r="D69" s="6" t="s">
        <v>51</v>
      </c>
      <c r="E69" s="5">
        <v>40</v>
      </c>
      <c r="F69" s="7">
        <v>39.06</v>
      </c>
      <c r="G69" s="7">
        <v>39.060500000000005</v>
      </c>
      <c r="H69" s="8" t="s">
        <v>12</v>
      </c>
      <c r="I69" s="7" t="s">
        <v>17</v>
      </c>
      <c r="J69" s="6">
        <v>0.5</v>
      </c>
      <c r="K69" s="6">
        <v>0.5</v>
      </c>
      <c r="L69" s="6">
        <f t="shared" ref="L69:L132" si="6">J69*K69</f>
        <v>0.25</v>
      </c>
      <c r="M69" s="6" t="s">
        <v>58</v>
      </c>
      <c r="N69" s="6">
        <f t="shared" si="4"/>
        <v>0.5</v>
      </c>
      <c r="O69" s="6">
        <v>1.8</v>
      </c>
      <c r="P69" s="6">
        <v>7.0000000000000007E-2</v>
      </c>
      <c r="Q69" s="6">
        <f t="shared" si="1"/>
        <v>0.9</v>
      </c>
      <c r="R69" s="6">
        <f t="shared" si="2"/>
        <v>6.3000000000000014E-2</v>
      </c>
      <c r="S69" s="5"/>
    </row>
    <row r="70" spans="1:19">
      <c r="A70" s="5">
        <f t="shared" si="3"/>
        <v>66</v>
      </c>
      <c r="B70" s="9">
        <v>36.6</v>
      </c>
      <c r="C70" s="9">
        <v>41.2</v>
      </c>
      <c r="D70" s="6" t="s">
        <v>51</v>
      </c>
      <c r="E70" s="5">
        <v>40</v>
      </c>
      <c r="F70" s="7">
        <v>39.1</v>
      </c>
      <c r="G70" s="7">
        <v>39.104500000000002</v>
      </c>
      <c r="H70" s="8" t="s">
        <v>12</v>
      </c>
      <c r="I70" s="7" t="s">
        <v>22</v>
      </c>
      <c r="J70" s="6">
        <v>4.5</v>
      </c>
      <c r="K70" s="6">
        <v>4.0999999999999996</v>
      </c>
      <c r="L70" s="6">
        <f t="shared" si="6"/>
        <v>18.45</v>
      </c>
      <c r="M70" s="6" t="s">
        <v>58</v>
      </c>
      <c r="N70" s="6">
        <f t="shared" si="4"/>
        <v>4.5</v>
      </c>
      <c r="O70" s="6">
        <f t="shared" si="5"/>
        <v>4.0999999999999996</v>
      </c>
      <c r="P70" s="6">
        <v>7.0000000000000007E-2</v>
      </c>
      <c r="Q70" s="6">
        <f t="shared" ref="Q70:Q98" si="7">N70*O70</f>
        <v>18.45</v>
      </c>
      <c r="R70" s="6">
        <f t="shared" ref="R70:R98" si="8">N70*O70*P70</f>
        <v>1.2915000000000001</v>
      </c>
      <c r="S70" s="5"/>
    </row>
    <row r="71" spans="1:19">
      <c r="A71" s="5">
        <f t="shared" ref="A71:A134" si="9">A70+1</f>
        <v>67</v>
      </c>
      <c r="B71" s="9">
        <v>36.6</v>
      </c>
      <c r="C71" s="9">
        <v>41.2</v>
      </c>
      <c r="D71" s="6" t="s">
        <v>51</v>
      </c>
      <c r="E71" s="5">
        <v>40</v>
      </c>
      <c r="F71" s="7">
        <v>39.11</v>
      </c>
      <c r="G71" s="7">
        <v>39.118200000000002</v>
      </c>
      <c r="H71" s="8" t="s">
        <v>12</v>
      </c>
      <c r="I71" s="7" t="s">
        <v>17</v>
      </c>
      <c r="J71" s="6">
        <v>8.1999999999999993</v>
      </c>
      <c r="K71" s="6">
        <v>0.8</v>
      </c>
      <c r="L71" s="6">
        <f t="shared" si="6"/>
        <v>6.56</v>
      </c>
      <c r="M71" s="6" t="s">
        <v>58</v>
      </c>
      <c r="N71" s="6">
        <f t="shared" si="4"/>
        <v>8.1999999999999993</v>
      </c>
      <c r="O71" s="6">
        <v>1.8</v>
      </c>
      <c r="P71" s="6">
        <v>7.0000000000000007E-2</v>
      </c>
      <c r="Q71" s="6">
        <f t="shared" si="7"/>
        <v>14.76</v>
      </c>
      <c r="R71" s="6">
        <f t="shared" si="8"/>
        <v>1.0332000000000001</v>
      </c>
      <c r="S71" s="5"/>
    </row>
    <row r="72" spans="1:19">
      <c r="A72" s="5">
        <f t="shared" si="9"/>
        <v>68</v>
      </c>
      <c r="B72" s="9">
        <v>36.6</v>
      </c>
      <c r="C72" s="9">
        <v>41.2</v>
      </c>
      <c r="D72" s="6" t="s">
        <v>51</v>
      </c>
      <c r="E72" s="5">
        <v>40</v>
      </c>
      <c r="F72" s="7">
        <v>39.159999999999997</v>
      </c>
      <c r="G72" s="7">
        <v>39.161499999999997</v>
      </c>
      <c r="H72" s="8" t="s">
        <v>12</v>
      </c>
      <c r="I72" s="7" t="s">
        <v>17</v>
      </c>
      <c r="J72" s="6">
        <v>1.5</v>
      </c>
      <c r="K72" s="6">
        <v>0.7</v>
      </c>
      <c r="L72" s="6">
        <f t="shared" si="6"/>
        <v>1.0499999999999998</v>
      </c>
      <c r="M72" s="6" t="s">
        <v>58</v>
      </c>
      <c r="N72" s="6">
        <f t="shared" si="4"/>
        <v>1.5</v>
      </c>
      <c r="O72" s="6">
        <v>1.8</v>
      </c>
      <c r="P72" s="6">
        <v>7.0000000000000007E-2</v>
      </c>
      <c r="Q72" s="6">
        <f t="shared" si="7"/>
        <v>2.7</v>
      </c>
      <c r="R72" s="6">
        <f t="shared" si="8"/>
        <v>0.18900000000000003</v>
      </c>
      <c r="S72" s="5"/>
    </row>
    <row r="73" spans="1:19">
      <c r="A73" s="5">
        <f t="shared" si="9"/>
        <v>69</v>
      </c>
      <c r="B73" s="9">
        <v>36.6</v>
      </c>
      <c r="C73" s="9">
        <v>41.2</v>
      </c>
      <c r="D73" s="6" t="s">
        <v>51</v>
      </c>
      <c r="E73" s="5">
        <v>40</v>
      </c>
      <c r="F73" s="7">
        <v>39.200000000000003</v>
      </c>
      <c r="G73" s="7">
        <v>39.205100000000002</v>
      </c>
      <c r="H73" s="8" t="s">
        <v>12</v>
      </c>
      <c r="I73" s="7" t="s">
        <v>17</v>
      </c>
      <c r="J73" s="6">
        <v>5.0999999999999996</v>
      </c>
      <c r="K73" s="6">
        <v>3.5</v>
      </c>
      <c r="L73" s="6">
        <f t="shared" si="6"/>
        <v>17.849999999999998</v>
      </c>
      <c r="M73" s="6" t="s">
        <v>58</v>
      </c>
      <c r="N73" s="6">
        <f t="shared" si="4"/>
        <v>5.0999999999999996</v>
      </c>
      <c r="O73" s="6">
        <f t="shared" si="5"/>
        <v>3.5</v>
      </c>
      <c r="P73" s="6">
        <v>7.0000000000000007E-2</v>
      </c>
      <c r="Q73" s="6">
        <f t="shared" si="7"/>
        <v>17.849999999999998</v>
      </c>
      <c r="R73" s="6">
        <f t="shared" si="8"/>
        <v>1.2495000000000001</v>
      </c>
      <c r="S73" s="5"/>
    </row>
    <row r="74" spans="1:19">
      <c r="A74" s="5">
        <f t="shared" si="9"/>
        <v>70</v>
      </c>
      <c r="B74" s="9">
        <v>36.6</v>
      </c>
      <c r="C74" s="9">
        <v>41.2</v>
      </c>
      <c r="D74" s="6" t="s">
        <v>51</v>
      </c>
      <c r="E74" s="5">
        <v>40</v>
      </c>
      <c r="F74" s="7">
        <v>39.22</v>
      </c>
      <c r="G74" s="7">
        <v>39.223199999999999</v>
      </c>
      <c r="H74" s="8" t="s">
        <v>12</v>
      </c>
      <c r="I74" s="7" t="s">
        <v>17</v>
      </c>
      <c r="J74" s="6">
        <v>3.2</v>
      </c>
      <c r="K74" s="6">
        <v>2.7</v>
      </c>
      <c r="L74" s="6">
        <f t="shared" si="6"/>
        <v>8.64</v>
      </c>
      <c r="M74" s="6" t="s">
        <v>58</v>
      </c>
      <c r="N74" s="6">
        <f t="shared" ref="N74:N98" si="10">J74</f>
        <v>3.2</v>
      </c>
      <c r="O74" s="6">
        <f t="shared" ref="O74:O91" si="11">K74</f>
        <v>2.7</v>
      </c>
      <c r="P74" s="6">
        <v>7.0000000000000007E-2</v>
      </c>
      <c r="Q74" s="6">
        <f t="shared" si="7"/>
        <v>8.64</v>
      </c>
      <c r="R74" s="6">
        <f t="shared" si="8"/>
        <v>0.60480000000000012</v>
      </c>
      <c r="S74" s="5"/>
    </row>
    <row r="75" spans="1:19">
      <c r="A75" s="5">
        <f t="shared" si="9"/>
        <v>71</v>
      </c>
      <c r="B75" s="9">
        <v>36.6</v>
      </c>
      <c r="C75" s="9">
        <v>41.2</v>
      </c>
      <c r="D75" s="6" t="s">
        <v>51</v>
      </c>
      <c r="E75" s="5">
        <v>40</v>
      </c>
      <c r="F75" s="7">
        <v>39.26</v>
      </c>
      <c r="G75" s="7">
        <v>39.260899999999999</v>
      </c>
      <c r="H75" s="8" t="s">
        <v>12</v>
      </c>
      <c r="I75" s="7" t="s">
        <v>19</v>
      </c>
      <c r="J75" s="6">
        <v>0.9</v>
      </c>
      <c r="K75" s="6">
        <v>0.8</v>
      </c>
      <c r="L75" s="6">
        <f t="shared" si="6"/>
        <v>0.72000000000000008</v>
      </c>
      <c r="M75" s="6" t="s">
        <v>58</v>
      </c>
      <c r="N75" s="6">
        <f t="shared" si="10"/>
        <v>0.9</v>
      </c>
      <c r="O75" s="6">
        <v>1.8</v>
      </c>
      <c r="P75" s="6">
        <v>7.0000000000000007E-2</v>
      </c>
      <c r="Q75" s="6">
        <f t="shared" si="7"/>
        <v>1.62</v>
      </c>
      <c r="R75" s="6">
        <f t="shared" si="8"/>
        <v>0.11340000000000001</v>
      </c>
      <c r="S75" s="5"/>
    </row>
    <row r="76" spans="1:19">
      <c r="A76" s="5">
        <f t="shared" si="9"/>
        <v>72</v>
      </c>
      <c r="B76" s="9">
        <v>36.6</v>
      </c>
      <c r="C76" s="9">
        <v>41.2</v>
      </c>
      <c r="D76" s="6" t="s">
        <v>51</v>
      </c>
      <c r="E76" s="5">
        <v>40</v>
      </c>
      <c r="F76" s="7">
        <v>39.340000000000003</v>
      </c>
      <c r="G76" s="7">
        <v>39.342100000000002</v>
      </c>
      <c r="H76" s="8" t="s">
        <v>12</v>
      </c>
      <c r="I76" s="7" t="s">
        <v>19</v>
      </c>
      <c r="J76" s="6">
        <v>2.1</v>
      </c>
      <c r="K76" s="6">
        <v>1.8</v>
      </c>
      <c r="L76" s="6">
        <f t="shared" si="6"/>
        <v>3.7800000000000002</v>
      </c>
      <c r="M76" s="6" t="s">
        <v>58</v>
      </c>
      <c r="N76" s="6">
        <f t="shared" si="10"/>
        <v>2.1</v>
      </c>
      <c r="O76" s="6">
        <f t="shared" si="11"/>
        <v>1.8</v>
      </c>
      <c r="P76" s="6">
        <v>7.0000000000000007E-2</v>
      </c>
      <c r="Q76" s="6">
        <f t="shared" si="7"/>
        <v>3.7800000000000002</v>
      </c>
      <c r="R76" s="6">
        <f t="shared" si="8"/>
        <v>0.26460000000000006</v>
      </c>
      <c r="S76" s="5"/>
    </row>
    <row r="77" spans="1:19">
      <c r="A77" s="5">
        <f t="shared" si="9"/>
        <v>73</v>
      </c>
      <c r="B77" s="9">
        <v>36.6</v>
      </c>
      <c r="C77" s="9">
        <v>41.2</v>
      </c>
      <c r="D77" s="6" t="s">
        <v>51</v>
      </c>
      <c r="E77" s="5">
        <v>40</v>
      </c>
      <c r="F77" s="7">
        <v>39.43</v>
      </c>
      <c r="G77" s="7">
        <v>39.433199999999999</v>
      </c>
      <c r="H77" s="8" t="s">
        <v>12</v>
      </c>
      <c r="I77" s="7" t="s">
        <v>17</v>
      </c>
      <c r="J77" s="6">
        <v>3.2</v>
      </c>
      <c r="K77" s="6">
        <v>2.1</v>
      </c>
      <c r="L77" s="6">
        <f t="shared" si="6"/>
        <v>6.7200000000000006</v>
      </c>
      <c r="M77" s="6" t="s">
        <v>58</v>
      </c>
      <c r="N77" s="6">
        <f t="shared" si="10"/>
        <v>3.2</v>
      </c>
      <c r="O77" s="6">
        <f t="shared" si="11"/>
        <v>2.1</v>
      </c>
      <c r="P77" s="6">
        <v>7.0000000000000007E-2</v>
      </c>
      <c r="Q77" s="6">
        <f t="shared" si="7"/>
        <v>6.7200000000000006</v>
      </c>
      <c r="R77" s="6">
        <f t="shared" si="8"/>
        <v>0.4704000000000001</v>
      </c>
      <c r="S77" s="5"/>
    </row>
    <row r="78" spans="1:19">
      <c r="A78" s="5">
        <f t="shared" si="9"/>
        <v>74</v>
      </c>
      <c r="B78" s="9">
        <v>36.6</v>
      </c>
      <c r="C78" s="9">
        <v>41.2</v>
      </c>
      <c r="D78" s="6" t="s">
        <v>51</v>
      </c>
      <c r="E78" s="5">
        <v>40</v>
      </c>
      <c r="F78" s="7">
        <v>39.520000000000003</v>
      </c>
      <c r="G78" s="7">
        <v>39.525200000000005</v>
      </c>
      <c r="H78" s="8" t="s">
        <v>12</v>
      </c>
      <c r="I78" s="7" t="s">
        <v>17</v>
      </c>
      <c r="J78" s="6">
        <v>5.2</v>
      </c>
      <c r="K78" s="6">
        <v>3.5</v>
      </c>
      <c r="L78" s="6">
        <f t="shared" si="6"/>
        <v>18.2</v>
      </c>
      <c r="M78" s="6" t="s">
        <v>58</v>
      </c>
      <c r="N78" s="6">
        <f t="shared" si="10"/>
        <v>5.2</v>
      </c>
      <c r="O78" s="6">
        <f t="shared" si="11"/>
        <v>3.5</v>
      </c>
      <c r="P78" s="6">
        <v>7.0000000000000007E-2</v>
      </c>
      <c r="Q78" s="6">
        <f t="shared" si="7"/>
        <v>18.2</v>
      </c>
      <c r="R78" s="6">
        <f t="shared" si="8"/>
        <v>1.274</v>
      </c>
      <c r="S78" s="5"/>
    </row>
    <row r="79" spans="1:19">
      <c r="A79" s="5">
        <f t="shared" si="9"/>
        <v>75</v>
      </c>
      <c r="B79" s="9">
        <v>36.6</v>
      </c>
      <c r="C79" s="9">
        <v>41.2</v>
      </c>
      <c r="D79" s="6" t="s">
        <v>51</v>
      </c>
      <c r="E79" s="5">
        <v>40</v>
      </c>
      <c r="F79" s="7">
        <v>39.58</v>
      </c>
      <c r="G79" s="7">
        <v>39.583300000000001</v>
      </c>
      <c r="H79" s="8" t="s">
        <v>24</v>
      </c>
      <c r="I79" s="7" t="s">
        <v>19</v>
      </c>
      <c r="J79" s="6">
        <v>3.3</v>
      </c>
      <c r="K79" s="6">
        <v>0.3</v>
      </c>
      <c r="L79" s="6">
        <f t="shared" si="6"/>
        <v>0.98999999999999988</v>
      </c>
      <c r="M79" s="6" t="s">
        <v>58</v>
      </c>
      <c r="N79" s="6">
        <f t="shared" si="10"/>
        <v>3.3</v>
      </c>
      <c r="O79" s="6">
        <v>1.8</v>
      </c>
      <c r="P79" s="6">
        <v>7.0000000000000007E-2</v>
      </c>
      <c r="Q79" s="6">
        <f t="shared" si="7"/>
        <v>5.9399999999999995</v>
      </c>
      <c r="R79" s="6">
        <f t="shared" si="8"/>
        <v>0.4158</v>
      </c>
      <c r="S79" s="5"/>
    </row>
    <row r="80" spans="1:19">
      <c r="A80" s="5">
        <f t="shared" si="9"/>
        <v>76</v>
      </c>
      <c r="B80" s="9">
        <v>36.6</v>
      </c>
      <c r="C80" s="9">
        <v>41.2</v>
      </c>
      <c r="D80" s="6" t="s">
        <v>51</v>
      </c>
      <c r="E80" s="5">
        <v>40</v>
      </c>
      <c r="F80" s="7">
        <v>39.619999999999997</v>
      </c>
      <c r="G80" s="7">
        <v>39.669999999999995</v>
      </c>
      <c r="H80" s="8" t="s">
        <v>18</v>
      </c>
      <c r="I80" s="7" t="s">
        <v>17</v>
      </c>
      <c r="J80" s="6">
        <v>50</v>
      </c>
      <c r="K80" s="6">
        <v>3.5</v>
      </c>
      <c r="L80" s="6">
        <f t="shared" si="6"/>
        <v>175</v>
      </c>
      <c r="M80" s="6" t="s">
        <v>58</v>
      </c>
      <c r="N80" s="6">
        <f t="shared" si="10"/>
        <v>50</v>
      </c>
      <c r="O80" s="6">
        <f t="shared" si="11"/>
        <v>3.5</v>
      </c>
      <c r="P80" s="6">
        <v>7.0000000000000007E-2</v>
      </c>
      <c r="Q80" s="6">
        <f t="shared" si="7"/>
        <v>175</v>
      </c>
      <c r="R80" s="6">
        <f t="shared" si="8"/>
        <v>12.250000000000002</v>
      </c>
      <c r="S80" s="5"/>
    </row>
    <row r="81" spans="1:19">
      <c r="A81" s="5">
        <f t="shared" si="9"/>
        <v>77</v>
      </c>
      <c r="B81" s="9">
        <v>36.6</v>
      </c>
      <c r="C81" s="9">
        <v>41.2</v>
      </c>
      <c r="D81" s="6" t="s">
        <v>51</v>
      </c>
      <c r="E81" s="5">
        <v>40</v>
      </c>
      <c r="F81" s="7">
        <v>39.72</v>
      </c>
      <c r="G81" s="7">
        <v>39.725999999999999</v>
      </c>
      <c r="H81" s="8" t="s">
        <v>12</v>
      </c>
      <c r="I81" s="7" t="s">
        <v>17</v>
      </c>
      <c r="J81" s="6">
        <v>6</v>
      </c>
      <c r="K81" s="6">
        <v>3.5</v>
      </c>
      <c r="L81" s="6">
        <f t="shared" si="6"/>
        <v>21</v>
      </c>
      <c r="M81" s="6" t="s">
        <v>58</v>
      </c>
      <c r="N81" s="6">
        <f t="shared" si="10"/>
        <v>6</v>
      </c>
      <c r="O81" s="6">
        <f t="shared" si="11"/>
        <v>3.5</v>
      </c>
      <c r="P81" s="6">
        <v>7.0000000000000007E-2</v>
      </c>
      <c r="Q81" s="6">
        <f t="shared" si="7"/>
        <v>21</v>
      </c>
      <c r="R81" s="6">
        <f t="shared" si="8"/>
        <v>1.4700000000000002</v>
      </c>
      <c r="S81" s="5"/>
    </row>
    <row r="82" spans="1:19">
      <c r="A82" s="5">
        <f t="shared" si="9"/>
        <v>78</v>
      </c>
      <c r="B82" s="9">
        <v>36.6</v>
      </c>
      <c r="C82" s="9">
        <v>41.2</v>
      </c>
      <c r="D82" s="6" t="s">
        <v>51</v>
      </c>
      <c r="E82" s="5">
        <v>40</v>
      </c>
      <c r="F82" s="7">
        <v>39.82</v>
      </c>
      <c r="G82" s="7">
        <v>39.823</v>
      </c>
      <c r="H82" s="8" t="s">
        <v>24</v>
      </c>
      <c r="I82" s="7" t="s">
        <v>17</v>
      </c>
      <c r="J82" s="6">
        <v>3</v>
      </c>
      <c r="K82" s="6">
        <v>0.3</v>
      </c>
      <c r="L82" s="6">
        <f t="shared" si="6"/>
        <v>0.89999999999999991</v>
      </c>
      <c r="M82" s="6" t="s">
        <v>58</v>
      </c>
      <c r="N82" s="6">
        <f t="shared" si="10"/>
        <v>3</v>
      </c>
      <c r="O82" s="6">
        <v>1.8</v>
      </c>
      <c r="P82" s="6">
        <v>7.0000000000000007E-2</v>
      </c>
      <c r="Q82" s="6">
        <f t="shared" si="7"/>
        <v>5.4</v>
      </c>
      <c r="R82" s="6">
        <f t="shared" si="8"/>
        <v>0.37800000000000006</v>
      </c>
      <c r="S82" s="5"/>
    </row>
    <row r="83" spans="1:19">
      <c r="A83" s="5">
        <f t="shared" si="9"/>
        <v>79</v>
      </c>
      <c r="B83" s="9">
        <v>36.6</v>
      </c>
      <c r="C83" s="9">
        <v>41.2</v>
      </c>
      <c r="D83" s="6" t="s">
        <v>51</v>
      </c>
      <c r="E83" s="5">
        <v>40</v>
      </c>
      <c r="F83" s="7">
        <v>39.840000000000003</v>
      </c>
      <c r="G83" s="7">
        <v>39.843000000000004</v>
      </c>
      <c r="H83" s="8" t="s">
        <v>12</v>
      </c>
      <c r="I83" s="7" t="s">
        <v>17</v>
      </c>
      <c r="J83" s="6">
        <v>3</v>
      </c>
      <c r="K83" s="6">
        <v>2.1</v>
      </c>
      <c r="L83" s="6">
        <f t="shared" si="6"/>
        <v>6.3000000000000007</v>
      </c>
      <c r="M83" s="6" t="s">
        <v>58</v>
      </c>
      <c r="N83" s="6">
        <f t="shared" si="10"/>
        <v>3</v>
      </c>
      <c r="O83" s="6">
        <f t="shared" si="11"/>
        <v>2.1</v>
      </c>
      <c r="P83" s="6">
        <v>7.0000000000000007E-2</v>
      </c>
      <c r="Q83" s="6">
        <f t="shared" si="7"/>
        <v>6.3000000000000007</v>
      </c>
      <c r="R83" s="6">
        <f t="shared" si="8"/>
        <v>0.44100000000000011</v>
      </c>
      <c r="S83" s="5"/>
    </row>
    <row r="84" spans="1:19">
      <c r="A84" s="5">
        <f t="shared" si="9"/>
        <v>80</v>
      </c>
      <c r="B84" s="9">
        <v>36.6</v>
      </c>
      <c r="C84" s="9">
        <v>41.2</v>
      </c>
      <c r="D84" s="6" t="s">
        <v>51</v>
      </c>
      <c r="E84" s="5">
        <v>40</v>
      </c>
      <c r="F84" s="7">
        <v>39.99</v>
      </c>
      <c r="G84" s="7">
        <v>39.991500000000002</v>
      </c>
      <c r="H84" s="8" t="s">
        <v>12</v>
      </c>
      <c r="I84" s="7" t="s">
        <v>19</v>
      </c>
      <c r="J84" s="6">
        <v>1.5</v>
      </c>
      <c r="K84" s="6">
        <v>1.1000000000000001</v>
      </c>
      <c r="L84" s="6">
        <f t="shared" si="6"/>
        <v>1.6500000000000001</v>
      </c>
      <c r="M84" s="6" t="s">
        <v>58</v>
      </c>
      <c r="N84" s="6">
        <f t="shared" si="10"/>
        <v>1.5</v>
      </c>
      <c r="O84" s="6">
        <v>1.8</v>
      </c>
      <c r="P84" s="6">
        <v>7.0000000000000007E-2</v>
      </c>
      <c r="Q84" s="6">
        <f t="shared" si="7"/>
        <v>2.7</v>
      </c>
      <c r="R84" s="6">
        <f t="shared" si="8"/>
        <v>0.18900000000000003</v>
      </c>
      <c r="S84" s="5"/>
    </row>
    <row r="85" spans="1:19">
      <c r="A85" s="5">
        <f t="shared" si="9"/>
        <v>81</v>
      </c>
      <c r="B85" s="9">
        <v>36.6</v>
      </c>
      <c r="C85" s="9">
        <v>41.2</v>
      </c>
      <c r="D85" s="6" t="s">
        <v>51</v>
      </c>
      <c r="E85" s="5">
        <v>40</v>
      </c>
      <c r="F85" s="7">
        <v>40</v>
      </c>
      <c r="G85" s="7">
        <v>40.004199999999997</v>
      </c>
      <c r="H85" s="8" t="s">
        <v>12</v>
      </c>
      <c r="I85" s="7" t="s">
        <v>17</v>
      </c>
      <c r="J85" s="6">
        <v>4.2</v>
      </c>
      <c r="K85" s="6">
        <v>0.6</v>
      </c>
      <c r="L85" s="6">
        <f t="shared" si="6"/>
        <v>2.52</v>
      </c>
      <c r="M85" s="6" t="s">
        <v>58</v>
      </c>
      <c r="N85" s="6">
        <f t="shared" si="10"/>
        <v>4.2</v>
      </c>
      <c r="O85" s="6">
        <v>1.8</v>
      </c>
      <c r="P85" s="6">
        <v>7.0000000000000007E-2</v>
      </c>
      <c r="Q85" s="6">
        <f t="shared" si="7"/>
        <v>7.5600000000000005</v>
      </c>
      <c r="R85" s="6">
        <f t="shared" si="8"/>
        <v>0.52920000000000011</v>
      </c>
      <c r="S85" s="5"/>
    </row>
    <row r="86" spans="1:19">
      <c r="A86" s="5">
        <f t="shared" si="9"/>
        <v>82</v>
      </c>
      <c r="B86" s="9">
        <v>36.6</v>
      </c>
      <c r="C86" s="9">
        <v>41.2</v>
      </c>
      <c r="D86" s="6" t="s">
        <v>51</v>
      </c>
      <c r="E86" s="5">
        <v>40</v>
      </c>
      <c r="F86" s="7">
        <v>40.06</v>
      </c>
      <c r="G86" s="7">
        <v>40.067399999999999</v>
      </c>
      <c r="H86" s="8" t="s">
        <v>12</v>
      </c>
      <c r="I86" s="7" t="s">
        <v>17</v>
      </c>
      <c r="J86" s="6">
        <v>7.4</v>
      </c>
      <c r="K86" s="6">
        <v>2.8</v>
      </c>
      <c r="L86" s="6">
        <f t="shared" si="6"/>
        <v>20.72</v>
      </c>
      <c r="M86" s="6" t="s">
        <v>58</v>
      </c>
      <c r="N86" s="6">
        <f t="shared" si="10"/>
        <v>7.4</v>
      </c>
      <c r="O86" s="6">
        <f t="shared" si="11"/>
        <v>2.8</v>
      </c>
      <c r="P86" s="6">
        <v>7.0000000000000007E-2</v>
      </c>
      <c r="Q86" s="6">
        <f t="shared" si="7"/>
        <v>20.72</v>
      </c>
      <c r="R86" s="6">
        <f t="shared" si="8"/>
        <v>1.4504000000000001</v>
      </c>
      <c r="S86" s="5"/>
    </row>
    <row r="87" spans="1:19">
      <c r="A87" s="5">
        <f t="shared" si="9"/>
        <v>83</v>
      </c>
      <c r="B87" s="9">
        <v>36.6</v>
      </c>
      <c r="C87" s="9">
        <v>41.2</v>
      </c>
      <c r="D87" s="6" t="s">
        <v>51</v>
      </c>
      <c r="E87" s="5">
        <v>40</v>
      </c>
      <c r="F87" s="7">
        <v>40.1</v>
      </c>
      <c r="G87" s="7">
        <v>40.11</v>
      </c>
      <c r="H87" s="8" t="s">
        <v>24</v>
      </c>
      <c r="I87" s="7" t="s">
        <v>19</v>
      </c>
      <c r="J87" s="6">
        <v>10</v>
      </c>
      <c r="K87" s="6">
        <v>0.3</v>
      </c>
      <c r="L87" s="6">
        <f t="shared" si="6"/>
        <v>3</v>
      </c>
      <c r="M87" s="6" t="s">
        <v>58</v>
      </c>
      <c r="N87" s="6">
        <f t="shared" si="10"/>
        <v>10</v>
      </c>
      <c r="O87" s="6">
        <v>1.8</v>
      </c>
      <c r="P87" s="6">
        <v>7.0000000000000007E-2</v>
      </c>
      <c r="Q87" s="6">
        <f t="shared" si="7"/>
        <v>18</v>
      </c>
      <c r="R87" s="6">
        <f t="shared" si="8"/>
        <v>1.2600000000000002</v>
      </c>
      <c r="S87" s="5"/>
    </row>
    <row r="88" spans="1:19">
      <c r="A88" s="5">
        <f t="shared" si="9"/>
        <v>84</v>
      </c>
      <c r="B88" s="9">
        <v>36.6</v>
      </c>
      <c r="C88" s="9">
        <v>41.2</v>
      </c>
      <c r="D88" s="6" t="s">
        <v>51</v>
      </c>
      <c r="E88" s="5">
        <v>40</v>
      </c>
      <c r="F88" s="7">
        <v>40.22</v>
      </c>
      <c r="G88" s="7">
        <v>40.26</v>
      </c>
      <c r="H88" s="8" t="s">
        <v>12</v>
      </c>
      <c r="I88" s="7" t="s">
        <v>17</v>
      </c>
      <c r="J88" s="6">
        <v>40</v>
      </c>
      <c r="K88" s="6">
        <v>3</v>
      </c>
      <c r="L88" s="6">
        <f t="shared" si="6"/>
        <v>120</v>
      </c>
      <c r="M88" s="6" t="s">
        <v>58</v>
      </c>
      <c r="N88" s="6">
        <f t="shared" si="10"/>
        <v>40</v>
      </c>
      <c r="O88" s="6">
        <f t="shared" si="11"/>
        <v>3</v>
      </c>
      <c r="P88" s="6">
        <v>7.0000000000000007E-2</v>
      </c>
      <c r="Q88" s="6">
        <f t="shared" si="7"/>
        <v>120</v>
      </c>
      <c r="R88" s="6">
        <f t="shared" si="8"/>
        <v>8.4</v>
      </c>
      <c r="S88" s="5"/>
    </row>
    <row r="89" spans="1:19">
      <c r="A89" s="5">
        <f t="shared" si="9"/>
        <v>85</v>
      </c>
      <c r="B89" s="9">
        <v>36.6</v>
      </c>
      <c r="C89" s="9">
        <v>41.2</v>
      </c>
      <c r="D89" s="6" t="s">
        <v>51</v>
      </c>
      <c r="E89" s="5">
        <v>40</v>
      </c>
      <c r="F89" s="7">
        <v>40.28</v>
      </c>
      <c r="G89" s="7">
        <v>40.325000000000003</v>
      </c>
      <c r="H89" s="8" t="s">
        <v>12</v>
      </c>
      <c r="I89" s="7" t="s">
        <v>17</v>
      </c>
      <c r="J89" s="6">
        <v>45</v>
      </c>
      <c r="K89" s="6">
        <v>3.2</v>
      </c>
      <c r="L89" s="6">
        <f t="shared" si="6"/>
        <v>144</v>
      </c>
      <c r="M89" s="6" t="s">
        <v>58</v>
      </c>
      <c r="N89" s="6">
        <f t="shared" si="10"/>
        <v>45</v>
      </c>
      <c r="O89" s="6">
        <f t="shared" si="11"/>
        <v>3.2</v>
      </c>
      <c r="P89" s="6">
        <v>7.0000000000000007E-2</v>
      </c>
      <c r="Q89" s="6">
        <f t="shared" si="7"/>
        <v>144</v>
      </c>
      <c r="R89" s="6">
        <f t="shared" si="8"/>
        <v>10.080000000000002</v>
      </c>
      <c r="S89" s="5"/>
    </row>
    <row r="90" spans="1:19">
      <c r="A90" s="5">
        <f t="shared" si="9"/>
        <v>86</v>
      </c>
      <c r="B90" s="9">
        <v>36.6</v>
      </c>
      <c r="C90" s="9">
        <v>41.2</v>
      </c>
      <c r="D90" s="6" t="s">
        <v>51</v>
      </c>
      <c r="E90" s="5">
        <v>40</v>
      </c>
      <c r="F90" s="7">
        <v>40.380000000000003</v>
      </c>
      <c r="G90" s="7">
        <v>40.389000000000003</v>
      </c>
      <c r="H90" s="8" t="s">
        <v>12</v>
      </c>
      <c r="I90" s="7" t="s">
        <v>17</v>
      </c>
      <c r="J90" s="6">
        <v>9</v>
      </c>
      <c r="K90" s="6">
        <v>3.5</v>
      </c>
      <c r="L90" s="6">
        <f t="shared" si="6"/>
        <v>31.5</v>
      </c>
      <c r="M90" s="6" t="s">
        <v>58</v>
      </c>
      <c r="N90" s="6">
        <f t="shared" si="10"/>
        <v>9</v>
      </c>
      <c r="O90" s="6">
        <f t="shared" si="11"/>
        <v>3.5</v>
      </c>
      <c r="P90" s="6">
        <v>7.0000000000000007E-2</v>
      </c>
      <c r="Q90" s="6">
        <f t="shared" si="7"/>
        <v>31.5</v>
      </c>
      <c r="R90" s="6">
        <f t="shared" si="8"/>
        <v>2.2050000000000001</v>
      </c>
      <c r="S90" s="5"/>
    </row>
    <row r="91" spans="1:19">
      <c r="A91" s="5">
        <f t="shared" si="9"/>
        <v>87</v>
      </c>
      <c r="B91" s="9">
        <v>36.6</v>
      </c>
      <c r="C91" s="9">
        <v>41.2</v>
      </c>
      <c r="D91" s="6" t="s">
        <v>51</v>
      </c>
      <c r="E91" s="5">
        <v>40</v>
      </c>
      <c r="F91" s="7">
        <v>40.44</v>
      </c>
      <c r="G91" s="7">
        <v>40.4422</v>
      </c>
      <c r="H91" s="8" t="s">
        <v>12</v>
      </c>
      <c r="I91" s="7" t="s">
        <v>17</v>
      </c>
      <c r="J91" s="6">
        <v>2.2000000000000002</v>
      </c>
      <c r="K91" s="6">
        <v>2.1</v>
      </c>
      <c r="L91" s="6">
        <f t="shared" si="6"/>
        <v>4.620000000000001</v>
      </c>
      <c r="M91" s="6" t="s">
        <v>58</v>
      </c>
      <c r="N91" s="6">
        <f t="shared" si="10"/>
        <v>2.2000000000000002</v>
      </c>
      <c r="O91" s="6">
        <f t="shared" si="11"/>
        <v>2.1</v>
      </c>
      <c r="P91" s="6">
        <v>7.0000000000000007E-2</v>
      </c>
      <c r="Q91" s="6">
        <f t="shared" si="7"/>
        <v>4.620000000000001</v>
      </c>
      <c r="R91" s="6">
        <f t="shared" si="8"/>
        <v>0.32340000000000008</v>
      </c>
      <c r="S91" s="5"/>
    </row>
    <row r="92" spans="1:19">
      <c r="A92" s="5">
        <f t="shared" si="9"/>
        <v>88</v>
      </c>
      <c r="B92" s="9">
        <v>36.6</v>
      </c>
      <c r="C92" s="9">
        <v>41.2</v>
      </c>
      <c r="D92" s="6" t="s">
        <v>51</v>
      </c>
      <c r="E92" s="5">
        <v>40</v>
      </c>
      <c r="F92" s="7">
        <v>40.479999999999997</v>
      </c>
      <c r="G92" s="7">
        <v>40.484899999999996</v>
      </c>
      <c r="H92" s="8" t="s">
        <v>12</v>
      </c>
      <c r="I92" s="7" t="s">
        <v>17</v>
      </c>
      <c r="J92" s="6">
        <v>4.9000000000000004</v>
      </c>
      <c r="K92" s="6">
        <v>1.4</v>
      </c>
      <c r="L92" s="6">
        <f t="shared" si="6"/>
        <v>6.86</v>
      </c>
      <c r="M92" s="6" t="s">
        <v>58</v>
      </c>
      <c r="N92" s="6">
        <f t="shared" si="10"/>
        <v>4.9000000000000004</v>
      </c>
      <c r="O92" s="6">
        <v>1.8</v>
      </c>
      <c r="P92" s="6">
        <v>7.0000000000000007E-2</v>
      </c>
      <c r="Q92" s="6">
        <f t="shared" si="7"/>
        <v>8.82</v>
      </c>
      <c r="R92" s="6">
        <f t="shared" si="8"/>
        <v>0.61740000000000006</v>
      </c>
      <c r="S92" s="5"/>
    </row>
    <row r="93" spans="1:19">
      <c r="A93" s="5">
        <f t="shared" si="9"/>
        <v>89</v>
      </c>
      <c r="B93" s="9">
        <v>36.6</v>
      </c>
      <c r="C93" s="9">
        <v>41.2</v>
      </c>
      <c r="D93" s="6" t="s">
        <v>51</v>
      </c>
      <c r="E93" s="5">
        <v>40</v>
      </c>
      <c r="F93" s="7">
        <v>40.700000000000003</v>
      </c>
      <c r="G93" s="7">
        <v>40.701500000000003</v>
      </c>
      <c r="H93" s="8" t="s">
        <v>12</v>
      </c>
      <c r="I93" s="7" t="s">
        <v>17</v>
      </c>
      <c r="J93" s="6">
        <v>1.5</v>
      </c>
      <c r="K93" s="6">
        <v>1.1000000000000001</v>
      </c>
      <c r="L93" s="6">
        <f t="shared" si="6"/>
        <v>1.6500000000000001</v>
      </c>
      <c r="M93" s="6" t="s">
        <v>58</v>
      </c>
      <c r="N93" s="6">
        <f t="shared" si="10"/>
        <v>1.5</v>
      </c>
      <c r="O93" s="6">
        <v>1.8</v>
      </c>
      <c r="P93" s="6">
        <v>7.0000000000000007E-2</v>
      </c>
      <c r="Q93" s="6">
        <f t="shared" si="7"/>
        <v>2.7</v>
      </c>
      <c r="R93" s="6">
        <f t="shared" si="8"/>
        <v>0.18900000000000003</v>
      </c>
      <c r="S93" s="5"/>
    </row>
    <row r="94" spans="1:19">
      <c r="A94" s="5">
        <f t="shared" si="9"/>
        <v>90</v>
      </c>
      <c r="B94" s="9">
        <v>36.6</v>
      </c>
      <c r="C94" s="9">
        <v>41.2</v>
      </c>
      <c r="D94" s="6" t="s">
        <v>51</v>
      </c>
      <c r="E94" s="5">
        <v>40</v>
      </c>
      <c r="F94" s="7">
        <v>40.799999999999997</v>
      </c>
      <c r="G94" s="7">
        <v>40.802399999999999</v>
      </c>
      <c r="H94" s="8" t="s">
        <v>24</v>
      </c>
      <c r="I94" s="7" t="s">
        <v>19</v>
      </c>
      <c r="J94" s="6">
        <v>2.4</v>
      </c>
      <c r="K94" s="6">
        <v>0.3</v>
      </c>
      <c r="L94" s="6">
        <f t="shared" si="6"/>
        <v>0.72</v>
      </c>
      <c r="M94" s="6" t="s">
        <v>58</v>
      </c>
      <c r="N94" s="6">
        <f t="shared" si="10"/>
        <v>2.4</v>
      </c>
      <c r="O94" s="6">
        <v>1.8</v>
      </c>
      <c r="P94" s="6">
        <v>7.0000000000000007E-2</v>
      </c>
      <c r="Q94" s="6">
        <f t="shared" si="7"/>
        <v>4.32</v>
      </c>
      <c r="R94" s="6">
        <f t="shared" si="8"/>
        <v>0.30240000000000006</v>
      </c>
      <c r="S94" s="5"/>
    </row>
    <row r="95" spans="1:19">
      <c r="A95" s="5">
        <f t="shared" si="9"/>
        <v>91</v>
      </c>
      <c r="B95" s="9">
        <v>36.6</v>
      </c>
      <c r="C95" s="9">
        <v>41.2</v>
      </c>
      <c r="D95" s="6" t="s">
        <v>51</v>
      </c>
      <c r="E95" s="5">
        <v>40</v>
      </c>
      <c r="F95" s="7">
        <v>40.799999999999997</v>
      </c>
      <c r="G95" s="7">
        <v>40.800999999999995</v>
      </c>
      <c r="H95" s="8" t="s">
        <v>12</v>
      </c>
      <c r="I95" s="7" t="s">
        <v>17</v>
      </c>
      <c r="J95" s="6">
        <v>1</v>
      </c>
      <c r="K95" s="6">
        <v>1</v>
      </c>
      <c r="L95" s="6">
        <f t="shared" si="6"/>
        <v>1</v>
      </c>
      <c r="M95" s="6" t="s">
        <v>58</v>
      </c>
      <c r="N95" s="6">
        <f t="shared" si="10"/>
        <v>1</v>
      </c>
      <c r="O95" s="6">
        <v>1.8</v>
      </c>
      <c r="P95" s="6">
        <v>7.0000000000000007E-2</v>
      </c>
      <c r="Q95" s="6">
        <f t="shared" si="7"/>
        <v>1.8</v>
      </c>
      <c r="R95" s="6">
        <f t="shared" si="8"/>
        <v>0.12600000000000003</v>
      </c>
      <c r="S95" s="5"/>
    </row>
    <row r="96" spans="1:19">
      <c r="A96" s="5">
        <f t="shared" si="9"/>
        <v>92</v>
      </c>
      <c r="B96" s="9">
        <v>36.6</v>
      </c>
      <c r="C96" s="9">
        <v>41.2</v>
      </c>
      <c r="D96" s="6" t="s">
        <v>51</v>
      </c>
      <c r="E96" s="5">
        <v>40</v>
      </c>
      <c r="F96" s="7">
        <v>40.96</v>
      </c>
      <c r="G96" s="7">
        <v>40.962000000000003</v>
      </c>
      <c r="H96" s="8" t="s">
        <v>12</v>
      </c>
      <c r="I96" s="7" t="s">
        <v>17</v>
      </c>
      <c r="J96" s="6">
        <v>2</v>
      </c>
      <c r="K96" s="6">
        <v>1</v>
      </c>
      <c r="L96" s="6">
        <f t="shared" si="6"/>
        <v>2</v>
      </c>
      <c r="M96" s="6" t="s">
        <v>58</v>
      </c>
      <c r="N96" s="6">
        <f t="shared" si="10"/>
        <v>2</v>
      </c>
      <c r="O96" s="6">
        <v>1.8</v>
      </c>
      <c r="P96" s="6">
        <v>7.0000000000000007E-2</v>
      </c>
      <c r="Q96" s="6">
        <f t="shared" si="7"/>
        <v>3.6</v>
      </c>
      <c r="R96" s="6">
        <f t="shared" si="8"/>
        <v>0.25200000000000006</v>
      </c>
      <c r="S96" s="5"/>
    </row>
    <row r="97" spans="1:19">
      <c r="A97" s="5">
        <f t="shared" si="9"/>
        <v>93</v>
      </c>
      <c r="B97" s="9">
        <v>36.6</v>
      </c>
      <c r="C97" s="9">
        <v>41.2</v>
      </c>
      <c r="D97" s="6" t="s">
        <v>51</v>
      </c>
      <c r="E97" s="5">
        <v>40</v>
      </c>
      <c r="F97" s="7">
        <v>41.04</v>
      </c>
      <c r="G97" s="7">
        <v>41.058</v>
      </c>
      <c r="H97" s="8" t="s">
        <v>24</v>
      </c>
      <c r="I97" s="7" t="s">
        <v>19</v>
      </c>
      <c r="J97" s="6">
        <v>18</v>
      </c>
      <c r="K97" s="6">
        <v>0.3</v>
      </c>
      <c r="L97" s="6">
        <f t="shared" si="6"/>
        <v>5.3999999999999995</v>
      </c>
      <c r="M97" s="6" t="s">
        <v>58</v>
      </c>
      <c r="N97" s="6">
        <f t="shared" si="10"/>
        <v>18</v>
      </c>
      <c r="O97" s="6">
        <v>1.8</v>
      </c>
      <c r="P97" s="6">
        <v>7.0000000000000007E-2</v>
      </c>
      <c r="Q97" s="6">
        <f t="shared" si="7"/>
        <v>32.4</v>
      </c>
      <c r="R97" s="6">
        <f t="shared" si="8"/>
        <v>2.2680000000000002</v>
      </c>
      <c r="S97" s="5"/>
    </row>
    <row r="98" spans="1:19">
      <c r="A98" s="5">
        <f t="shared" si="9"/>
        <v>94</v>
      </c>
      <c r="B98" s="9">
        <v>36.6</v>
      </c>
      <c r="C98" s="9">
        <v>41.2</v>
      </c>
      <c r="D98" s="6" t="s">
        <v>51</v>
      </c>
      <c r="E98" s="5">
        <v>40</v>
      </c>
      <c r="F98" s="7">
        <v>41.12</v>
      </c>
      <c r="G98" s="7">
        <v>41.123999999999995</v>
      </c>
      <c r="H98" s="8" t="s">
        <v>12</v>
      </c>
      <c r="I98" s="7" t="s">
        <v>19</v>
      </c>
      <c r="J98" s="6">
        <v>4</v>
      </c>
      <c r="K98" s="6">
        <v>0.5</v>
      </c>
      <c r="L98" s="6">
        <f t="shared" si="6"/>
        <v>2</v>
      </c>
      <c r="M98" s="6" t="s">
        <v>58</v>
      </c>
      <c r="N98" s="6">
        <f t="shared" si="10"/>
        <v>4</v>
      </c>
      <c r="O98" s="6">
        <v>1.8</v>
      </c>
      <c r="P98" s="6">
        <v>7.0000000000000007E-2</v>
      </c>
      <c r="Q98" s="6">
        <f t="shared" si="7"/>
        <v>7.2</v>
      </c>
      <c r="R98" s="6">
        <f t="shared" si="8"/>
        <v>0.50400000000000011</v>
      </c>
      <c r="S98" s="5"/>
    </row>
    <row r="99" spans="1:19">
      <c r="A99" s="10">
        <f t="shared" si="9"/>
        <v>95</v>
      </c>
      <c r="B99" s="14">
        <v>41.2</v>
      </c>
      <c r="C99" s="14">
        <v>46.5</v>
      </c>
      <c r="D99" s="11" t="s">
        <v>52</v>
      </c>
      <c r="E99" s="10">
        <v>40</v>
      </c>
      <c r="F99" s="12">
        <v>41.42</v>
      </c>
      <c r="G99" s="12">
        <v>41.43</v>
      </c>
      <c r="H99" s="13" t="s">
        <v>24</v>
      </c>
      <c r="I99" s="12" t="s">
        <v>30</v>
      </c>
      <c r="J99" s="11">
        <v>10</v>
      </c>
      <c r="K99" s="11">
        <v>0.3</v>
      </c>
      <c r="L99" s="11">
        <f t="shared" si="6"/>
        <v>3</v>
      </c>
      <c r="M99" s="11" t="s">
        <v>58</v>
      </c>
      <c r="N99" s="11">
        <f>J99</f>
        <v>10</v>
      </c>
      <c r="O99" s="11">
        <v>1.8</v>
      </c>
      <c r="P99" s="6">
        <v>7.0000000000000007E-2</v>
      </c>
      <c r="Q99" s="11">
        <f>N99*O99</f>
        <v>18</v>
      </c>
      <c r="R99" s="11">
        <f>N99*O99*P99</f>
        <v>1.2600000000000002</v>
      </c>
      <c r="S99" s="10"/>
    </row>
    <row r="100" spans="1:19">
      <c r="A100" s="10">
        <f t="shared" si="9"/>
        <v>96</v>
      </c>
      <c r="B100" s="14">
        <v>41.2</v>
      </c>
      <c r="C100" s="14">
        <v>46.5</v>
      </c>
      <c r="D100" s="11" t="s">
        <v>52</v>
      </c>
      <c r="E100" s="10">
        <v>40</v>
      </c>
      <c r="F100" s="12">
        <v>41.42</v>
      </c>
      <c r="G100" s="12">
        <v>41.425000000000004</v>
      </c>
      <c r="H100" s="13" t="s">
        <v>24</v>
      </c>
      <c r="I100" s="12" t="s">
        <v>19</v>
      </c>
      <c r="J100" s="11">
        <v>5</v>
      </c>
      <c r="K100" s="11">
        <v>0.3</v>
      </c>
      <c r="L100" s="11">
        <f t="shared" si="6"/>
        <v>1.5</v>
      </c>
      <c r="M100" s="11" t="s">
        <v>58</v>
      </c>
      <c r="N100" s="11">
        <f t="shared" ref="N100:N163" si="12">J100</f>
        <v>5</v>
      </c>
      <c r="O100" s="11">
        <v>1.8</v>
      </c>
      <c r="P100" s="6">
        <v>7.0000000000000007E-2</v>
      </c>
      <c r="Q100" s="11">
        <f t="shared" ref="Q100:Q163" si="13">N100*O100</f>
        <v>9</v>
      </c>
      <c r="R100" s="11">
        <f t="shared" ref="R100:R163" si="14">N100*O100*P100</f>
        <v>0.63000000000000012</v>
      </c>
      <c r="S100" s="10"/>
    </row>
    <row r="101" spans="1:19">
      <c r="A101" s="10">
        <f t="shared" si="9"/>
        <v>97</v>
      </c>
      <c r="B101" s="14">
        <v>41.2</v>
      </c>
      <c r="C101" s="14">
        <v>46.5</v>
      </c>
      <c r="D101" s="11" t="s">
        <v>52</v>
      </c>
      <c r="E101" s="10">
        <v>40</v>
      </c>
      <c r="F101" s="12">
        <v>41.48</v>
      </c>
      <c r="G101" s="12">
        <v>41.482099999999996</v>
      </c>
      <c r="H101" s="13" t="s">
        <v>12</v>
      </c>
      <c r="I101" s="12" t="s">
        <v>17</v>
      </c>
      <c r="J101" s="11">
        <v>2.1</v>
      </c>
      <c r="K101" s="11">
        <v>1.1000000000000001</v>
      </c>
      <c r="L101" s="11">
        <f t="shared" si="6"/>
        <v>2.3100000000000005</v>
      </c>
      <c r="M101" s="11" t="s">
        <v>58</v>
      </c>
      <c r="N101" s="11">
        <f t="shared" si="12"/>
        <v>2.1</v>
      </c>
      <c r="O101" s="11">
        <v>1.8</v>
      </c>
      <c r="P101" s="6">
        <v>7.0000000000000007E-2</v>
      </c>
      <c r="Q101" s="11">
        <f t="shared" si="13"/>
        <v>3.7800000000000002</v>
      </c>
      <c r="R101" s="11">
        <f t="shared" si="14"/>
        <v>0.26460000000000006</v>
      </c>
      <c r="S101" s="10"/>
    </row>
    <row r="102" spans="1:19">
      <c r="A102" s="10">
        <f t="shared" si="9"/>
        <v>98</v>
      </c>
      <c r="B102" s="14">
        <v>41.2</v>
      </c>
      <c r="C102" s="14">
        <v>46.5</v>
      </c>
      <c r="D102" s="11" t="s">
        <v>52</v>
      </c>
      <c r="E102" s="10">
        <v>40</v>
      </c>
      <c r="F102" s="12">
        <v>41.56</v>
      </c>
      <c r="G102" s="12">
        <v>41.57</v>
      </c>
      <c r="H102" s="13" t="s">
        <v>24</v>
      </c>
      <c r="I102" s="12" t="s">
        <v>19</v>
      </c>
      <c r="J102" s="11">
        <v>10</v>
      </c>
      <c r="K102" s="11">
        <v>0.5</v>
      </c>
      <c r="L102" s="11">
        <f t="shared" si="6"/>
        <v>5</v>
      </c>
      <c r="M102" s="11" t="s">
        <v>58</v>
      </c>
      <c r="N102" s="11">
        <f t="shared" si="12"/>
        <v>10</v>
      </c>
      <c r="O102" s="11">
        <v>1.8</v>
      </c>
      <c r="P102" s="6">
        <v>7.0000000000000007E-2</v>
      </c>
      <c r="Q102" s="11">
        <f t="shared" si="13"/>
        <v>18</v>
      </c>
      <c r="R102" s="11">
        <f t="shared" si="14"/>
        <v>1.2600000000000002</v>
      </c>
      <c r="S102" s="10"/>
    </row>
    <row r="103" spans="1:19">
      <c r="A103" s="10">
        <f t="shared" si="9"/>
        <v>99</v>
      </c>
      <c r="B103" s="14">
        <v>41.2</v>
      </c>
      <c r="C103" s="14">
        <v>46.5</v>
      </c>
      <c r="D103" s="11" t="s">
        <v>52</v>
      </c>
      <c r="E103" s="10">
        <v>40</v>
      </c>
      <c r="F103" s="12">
        <v>41.64</v>
      </c>
      <c r="G103" s="12">
        <v>41.646000000000001</v>
      </c>
      <c r="H103" s="13" t="s">
        <v>12</v>
      </c>
      <c r="I103" s="12" t="s">
        <v>19</v>
      </c>
      <c r="J103" s="11">
        <v>6</v>
      </c>
      <c r="K103" s="11">
        <v>2.2000000000000002</v>
      </c>
      <c r="L103" s="11">
        <f t="shared" si="6"/>
        <v>13.200000000000001</v>
      </c>
      <c r="M103" s="11" t="s">
        <v>58</v>
      </c>
      <c r="N103" s="11">
        <f t="shared" si="12"/>
        <v>6</v>
      </c>
      <c r="O103" s="11">
        <f t="shared" ref="O103:O163" si="15">K103</f>
        <v>2.2000000000000002</v>
      </c>
      <c r="P103" s="6">
        <v>7.0000000000000007E-2</v>
      </c>
      <c r="Q103" s="11">
        <f t="shared" si="13"/>
        <v>13.200000000000001</v>
      </c>
      <c r="R103" s="11">
        <f t="shared" si="14"/>
        <v>0.92400000000000015</v>
      </c>
      <c r="S103" s="10"/>
    </row>
    <row r="104" spans="1:19">
      <c r="A104" s="10">
        <f t="shared" si="9"/>
        <v>100</v>
      </c>
      <c r="B104" s="14">
        <v>41.2</v>
      </c>
      <c r="C104" s="14">
        <v>46.5</v>
      </c>
      <c r="D104" s="11" t="s">
        <v>52</v>
      </c>
      <c r="E104" s="10">
        <v>40</v>
      </c>
      <c r="F104" s="12">
        <v>41.72</v>
      </c>
      <c r="G104" s="12">
        <v>41.725000000000001</v>
      </c>
      <c r="H104" s="13" t="s">
        <v>24</v>
      </c>
      <c r="I104" s="12" t="s">
        <v>19</v>
      </c>
      <c r="J104" s="11">
        <v>5</v>
      </c>
      <c r="K104" s="11">
        <v>0.3</v>
      </c>
      <c r="L104" s="11">
        <f t="shared" si="6"/>
        <v>1.5</v>
      </c>
      <c r="M104" s="11" t="s">
        <v>58</v>
      </c>
      <c r="N104" s="11">
        <f t="shared" si="12"/>
        <v>5</v>
      </c>
      <c r="O104" s="11">
        <v>1.8</v>
      </c>
      <c r="P104" s="6">
        <v>7.0000000000000007E-2</v>
      </c>
      <c r="Q104" s="11">
        <f t="shared" si="13"/>
        <v>9</v>
      </c>
      <c r="R104" s="11">
        <f t="shared" si="14"/>
        <v>0.63000000000000012</v>
      </c>
      <c r="S104" s="10"/>
    </row>
    <row r="105" spans="1:19">
      <c r="A105" s="10">
        <f t="shared" si="9"/>
        <v>101</v>
      </c>
      <c r="B105" s="14">
        <v>41.2</v>
      </c>
      <c r="C105" s="14">
        <v>46.5</v>
      </c>
      <c r="D105" s="11" t="s">
        <v>52</v>
      </c>
      <c r="E105" s="10">
        <v>40</v>
      </c>
      <c r="F105" s="12">
        <v>41.78</v>
      </c>
      <c r="G105" s="12">
        <v>41.787500000000001</v>
      </c>
      <c r="H105" s="13" t="s">
        <v>24</v>
      </c>
      <c r="I105" s="12" t="s">
        <v>22</v>
      </c>
      <c r="J105" s="11">
        <v>7.5</v>
      </c>
      <c r="K105" s="11">
        <v>0.3</v>
      </c>
      <c r="L105" s="11">
        <f t="shared" si="6"/>
        <v>2.25</v>
      </c>
      <c r="M105" s="11" t="s">
        <v>58</v>
      </c>
      <c r="N105" s="11">
        <f t="shared" si="12"/>
        <v>7.5</v>
      </c>
      <c r="O105" s="11">
        <v>1.8</v>
      </c>
      <c r="P105" s="6">
        <v>7.0000000000000007E-2</v>
      </c>
      <c r="Q105" s="11">
        <f t="shared" si="13"/>
        <v>13.5</v>
      </c>
      <c r="R105" s="11">
        <f t="shared" si="14"/>
        <v>0.94500000000000006</v>
      </c>
      <c r="S105" s="10"/>
    </row>
    <row r="106" spans="1:19">
      <c r="A106" s="10">
        <f t="shared" si="9"/>
        <v>102</v>
      </c>
      <c r="B106" s="14">
        <v>41.2</v>
      </c>
      <c r="C106" s="14">
        <v>46.5</v>
      </c>
      <c r="D106" s="11" t="s">
        <v>52</v>
      </c>
      <c r="E106" s="10">
        <v>40</v>
      </c>
      <c r="F106" s="12">
        <v>41.84</v>
      </c>
      <c r="G106" s="12">
        <v>41.841600000000007</v>
      </c>
      <c r="H106" s="13" t="s">
        <v>12</v>
      </c>
      <c r="I106" s="12" t="s">
        <v>17</v>
      </c>
      <c r="J106" s="11">
        <v>1.6</v>
      </c>
      <c r="K106" s="11">
        <v>1.1000000000000001</v>
      </c>
      <c r="L106" s="11">
        <f t="shared" si="6"/>
        <v>1.7600000000000002</v>
      </c>
      <c r="M106" s="11" t="s">
        <v>58</v>
      </c>
      <c r="N106" s="11">
        <f t="shared" si="12"/>
        <v>1.6</v>
      </c>
      <c r="O106" s="11">
        <v>1.8</v>
      </c>
      <c r="P106" s="6">
        <v>7.0000000000000007E-2</v>
      </c>
      <c r="Q106" s="11">
        <f t="shared" si="13"/>
        <v>2.8800000000000003</v>
      </c>
      <c r="R106" s="11">
        <f t="shared" si="14"/>
        <v>0.20160000000000003</v>
      </c>
      <c r="S106" s="10"/>
    </row>
    <row r="107" spans="1:19">
      <c r="A107" s="10">
        <f t="shared" si="9"/>
        <v>103</v>
      </c>
      <c r="B107" s="14">
        <v>41.2</v>
      </c>
      <c r="C107" s="14">
        <v>46.5</v>
      </c>
      <c r="D107" s="11" t="s">
        <v>52</v>
      </c>
      <c r="E107" s="10">
        <v>40</v>
      </c>
      <c r="F107" s="12">
        <v>41.92</v>
      </c>
      <c r="G107" s="12">
        <v>41.923200000000001</v>
      </c>
      <c r="H107" s="13" t="s">
        <v>12</v>
      </c>
      <c r="I107" s="12" t="s">
        <v>17</v>
      </c>
      <c r="J107" s="11">
        <v>3.2</v>
      </c>
      <c r="K107" s="11">
        <v>2.1</v>
      </c>
      <c r="L107" s="11">
        <f t="shared" si="6"/>
        <v>6.7200000000000006</v>
      </c>
      <c r="M107" s="11" t="s">
        <v>58</v>
      </c>
      <c r="N107" s="11">
        <f t="shared" si="12"/>
        <v>3.2</v>
      </c>
      <c r="O107" s="11">
        <f t="shared" si="15"/>
        <v>2.1</v>
      </c>
      <c r="P107" s="6">
        <v>7.0000000000000007E-2</v>
      </c>
      <c r="Q107" s="11">
        <f t="shared" si="13"/>
        <v>6.7200000000000006</v>
      </c>
      <c r="R107" s="11">
        <f t="shared" si="14"/>
        <v>0.4704000000000001</v>
      </c>
      <c r="S107" s="10"/>
    </row>
    <row r="108" spans="1:19">
      <c r="A108" s="10">
        <f t="shared" si="9"/>
        <v>104</v>
      </c>
      <c r="B108" s="14">
        <v>41.2</v>
      </c>
      <c r="C108" s="14">
        <v>46.5</v>
      </c>
      <c r="D108" s="11" t="s">
        <v>52</v>
      </c>
      <c r="E108" s="10">
        <v>40</v>
      </c>
      <c r="F108" s="12">
        <v>41.96</v>
      </c>
      <c r="G108" s="12">
        <v>41.964199999999998</v>
      </c>
      <c r="H108" s="13" t="s">
        <v>12</v>
      </c>
      <c r="I108" s="12" t="s">
        <v>17</v>
      </c>
      <c r="J108" s="11">
        <v>4.2</v>
      </c>
      <c r="K108" s="11">
        <v>3.1</v>
      </c>
      <c r="L108" s="11">
        <f t="shared" si="6"/>
        <v>13.020000000000001</v>
      </c>
      <c r="M108" s="11" t="s">
        <v>58</v>
      </c>
      <c r="N108" s="11">
        <f t="shared" si="12"/>
        <v>4.2</v>
      </c>
      <c r="O108" s="11">
        <f t="shared" si="15"/>
        <v>3.1</v>
      </c>
      <c r="P108" s="6">
        <v>7.0000000000000007E-2</v>
      </c>
      <c r="Q108" s="11">
        <f t="shared" si="13"/>
        <v>13.020000000000001</v>
      </c>
      <c r="R108" s="11">
        <f t="shared" si="14"/>
        <v>0.91140000000000021</v>
      </c>
      <c r="S108" s="10"/>
    </row>
    <row r="109" spans="1:19">
      <c r="A109" s="10">
        <f t="shared" si="9"/>
        <v>105</v>
      </c>
      <c r="B109" s="14">
        <v>41.2</v>
      </c>
      <c r="C109" s="14">
        <v>46.5</v>
      </c>
      <c r="D109" s="11" t="s">
        <v>52</v>
      </c>
      <c r="E109" s="10">
        <v>40</v>
      </c>
      <c r="F109" s="12">
        <v>42.1</v>
      </c>
      <c r="G109" s="12">
        <v>42.1038</v>
      </c>
      <c r="H109" s="13" t="s">
        <v>12</v>
      </c>
      <c r="I109" s="12" t="s">
        <v>19</v>
      </c>
      <c r="J109" s="11">
        <v>3.8</v>
      </c>
      <c r="K109" s="11">
        <v>3</v>
      </c>
      <c r="L109" s="11">
        <f t="shared" si="6"/>
        <v>11.399999999999999</v>
      </c>
      <c r="M109" s="11" t="s">
        <v>58</v>
      </c>
      <c r="N109" s="11">
        <f t="shared" si="12"/>
        <v>3.8</v>
      </c>
      <c r="O109" s="11">
        <f t="shared" si="15"/>
        <v>3</v>
      </c>
      <c r="P109" s="6">
        <v>7.0000000000000007E-2</v>
      </c>
      <c r="Q109" s="11">
        <f t="shared" si="13"/>
        <v>11.399999999999999</v>
      </c>
      <c r="R109" s="11">
        <f t="shared" si="14"/>
        <v>0.79799999999999993</v>
      </c>
      <c r="S109" s="10"/>
    </row>
    <row r="110" spans="1:19">
      <c r="A110" s="10">
        <f t="shared" si="9"/>
        <v>106</v>
      </c>
      <c r="B110" s="14">
        <v>41.2</v>
      </c>
      <c r="C110" s="14">
        <v>46.5</v>
      </c>
      <c r="D110" s="11" t="s">
        <v>52</v>
      </c>
      <c r="E110" s="10">
        <v>40</v>
      </c>
      <c r="F110" s="12">
        <v>42.16</v>
      </c>
      <c r="G110" s="12">
        <v>42.170299999999997</v>
      </c>
      <c r="H110" s="13" t="s">
        <v>12</v>
      </c>
      <c r="I110" s="12" t="s">
        <v>17</v>
      </c>
      <c r="J110" s="11">
        <v>10.3</v>
      </c>
      <c r="K110" s="11">
        <v>3.5</v>
      </c>
      <c r="L110" s="11">
        <f t="shared" si="6"/>
        <v>36.050000000000004</v>
      </c>
      <c r="M110" s="11" t="s">
        <v>58</v>
      </c>
      <c r="N110" s="11">
        <f t="shared" si="12"/>
        <v>10.3</v>
      </c>
      <c r="O110" s="11">
        <f t="shared" si="15"/>
        <v>3.5</v>
      </c>
      <c r="P110" s="6">
        <v>7.0000000000000007E-2</v>
      </c>
      <c r="Q110" s="11">
        <f t="shared" si="13"/>
        <v>36.050000000000004</v>
      </c>
      <c r="R110" s="11">
        <f t="shared" si="14"/>
        <v>2.5235000000000007</v>
      </c>
      <c r="S110" s="10"/>
    </row>
    <row r="111" spans="1:19">
      <c r="A111" s="10">
        <f t="shared" si="9"/>
        <v>107</v>
      </c>
      <c r="B111" s="14">
        <v>41.2</v>
      </c>
      <c r="C111" s="14">
        <v>46.5</v>
      </c>
      <c r="D111" s="11" t="s">
        <v>52</v>
      </c>
      <c r="E111" s="10">
        <v>40</v>
      </c>
      <c r="F111" s="12">
        <v>42.24</v>
      </c>
      <c r="G111" s="12">
        <v>42.241399999999999</v>
      </c>
      <c r="H111" s="13" t="s">
        <v>12</v>
      </c>
      <c r="I111" s="12" t="s">
        <v>19</v>
      </c>
      <c r="J111" s="11">
        <v>1.4</v>
      </c>
      <c r="K111" s="11">
        <v>1.1000000000000001</v>
      </c>
      <c r="L111" s="11">
        <f t="shared" si="6"/>
        <v>1.54</v>
      </c>
      <c r="M111" s="11" t="s">
        <v>58</v>
      </c>
      <c r="N111" s="11">
        <f t="shared" si="12"/>
        <v>1.4</v>
      </c>
      <c r="O111" s="11">
        <v>1.8</v>
      </c>
      <c r="P111" s="6">
        <v>7.0000000000000007E-2</v>
      </c>
      <c r="Q111" s="11">
        <f t="shared" si="13"/>
        <v>2.52</v>
      </c>
      <c r="R111" s="11">
        <f t="shared" si="14"/>
        <v>0.17640000000000003</v>
      </c>
      <c r="S111" s="10"/>
    </row>
    <row r="112" spans="1:19">
      <c r="A112" s="10">
        <f t="shared" si="9"/>
        <v>108</v>
      </c>
      <c r="B112" s="14">
        <v>41.2</v>
      </c>
      <c r="C112" s="14">
        <v>46.5</v>
      </c>
      <c r="D112" s="11" t="s">
        <v>52</v>
      </c>
      <c r="E112" s="10">
        <v>40</v>
      </c>
      <c r="F112" s="12">
        <v>42.3</v>
      </c>
      <c r="G112" s="12">
        <v>42.318199999999997</v>
      </c>
      <c r="H112" s="13" t="s">
        <v>24</v>
      </c>
      <c r="I112" s="12" t="s">
        <v>19</v>
      </c>
      <c r="J112" s="11">
        <v>18.2</v>
      </c>
      <c r="K112" s="11">
        <v>1.1000000000000001</v>
      </c>
      <c r="L112" s="11">
        <f t="shared" si="6"/>
        <v>20.02</v>
      </c>
      <c r="M112" s="11" t="s">
        <v>58</v>
      </c>
      <c r="N112" s="11">
        <f t="shared" si="12"/>
        <v>18.2</v>
      </c>
      <c r="O112" s="11">
        <v>1.8</v>
      </c>
      <c r="P112" s="6">
        <v>7.0000000000000007E-2</v>
      </c>
      <c r="Q112" s="11">
        <f t="shared" si="13"/>
        <v>32.76</v>
      </c>
      <c r="R112" s="11">
        <f t="shared" si="14"/>
        <v>2.2932000000000001</v>
      </c>
      <c r="S112" s="10"/>
    </row>
    <row r="113" spans="1:19">
      <c r="A113" s="10">
        <f t="shared" si="9"/>
        <v>109</v>
      </c>
      <c r="B113" s="14">
        <v>41.2</v>
      </c>
      <c r="C113" s="14">
        <v>46.5</v>
      </c>
      <c r="D113" s="11" t="s">
        <v>52</v>
      </c>
      <c r="E113" s="10">
        <v>40</v>
      </c>
      <c r="F113" s="12">
        <v>42.36</v>
      </c>
      <c r="G113" s="12">
        <v>42.365200000000002</v>
      </c>
      <c r="H113" s="13" t="s">
        <v>12</v>
      </c>
      <c r="I113" s="12" t="s">
        <v>17</v>
      </c>
      <c r="J113" s="11">
        <v>5.2</v>
      </c>
      <c r="K113" s="11">
        <v>3.5</v>
      </c>
      <c r="L113" s="11">
        <f t="shared" si="6"/>
        <v>18.2</v>
      </c>
      <c r="M113" s="11" t="s">
        <v>58</v>
      </c>
      <c r="N113" s="11">
        <f t="shared" si="12"/>
        <v>5.2</v>
      </c>
      <c r="O113" s="11">
        <f t="shared" si="15"/>
        <v>3.5</v>
      </c>
      <c r="P113" s="6">
        <v>7.0000000000000007E-2</v>
      </c>
      <c r="Q113" s="11">
        <f t="shared" si="13"/>
        <v>18.2</v>
      </c>
      <c r="R113" s="11">
        <f t="shared" si="14"/>
        <v>1.274</v>
      </c>
      <c r="S113" s="10"/>
    </row>
    <row r="114" spans="1:19">
      <c r="A114" s="10">
        <f t="shared" si="9"/>
        <v>110</v>
      </c>
      <c r="B114" s="14">
        <v>41.2</v>
      </c>
      <c r="C114" s="14">
        <v>46.5</v>
      </c>
      <c r="D114" s="11" t="s">
        <v>52</v>
      </c>
      <c r="E114" s="10">
        <v>40</v>
      </c>
      <c r="F114" s="12">
        <v>42.46</v>
      </c>
      <c r="G114" s="12">
        <v>42.470100000000002</v>
      </c>
      <c r="H114" s="13" t="s">
        <v>24</v>
      </c>
      <c r="I114" s="12" t="s">
        <v>30</v>
      </c>
      <c r="J114" s="11">
        <v>10.1</v>
      </c>
      <c r="K114" s="11">
        <v>0.3</v>
      </c>
      <c r="L114" s="11">
        <f t="shared" si="6"/>
        <v>3.03</v>
      </c>
      <c r="M114" s="11" t="s">
        <v>58</v>
      </c>
      <c r="N114" s="11">
        <f t="shared" si="12"/>
        <v>10.1</v>
      </c>
      <c r="O114" s="11">
        <v>1.8</v>
      </c>
      <c r="P114" s="6">
        <v>7.0000000000000007E-2</v>
      </c>
      <c r="Q114" s="11">
        <f t="shared" si="13"/>
        <v>18.18</v>
      </c>
      <c r="R114" s="11">
        <f t="shared" si="14"/>
        <v>1.2726000000000002</v>
      </c>
      <c r="S114" s="10"/>
    </row>
    <row r="115" spans="1:19">
      <c r="A115" s="10">
        <f t="shared" si="9"/>
        <v>111</v>
      </c>
      <c r="B115" s="14">
        <v>41.2</v>
      </c>
      <c r="C115" s="14">
        <v>46.5</v>
      </c>
      <c r="D115" s="11" t="s">
        <v>52</v>
      </c>
      <c r="E115" s="10">
        <v>40</v>
      </c>
      <c r="F115" s="12">
        <v>42.5</v>
      </c>
      <c r="G115" s="12">
        <v>42.505600000000001</v>
      </c>
      <c r="H115" s="13" t="s">
        <v>12</v>
      </c>
      <c r="I115" s="12" t="s">
        <v>19</v>
      </c>
      <c r="J115" s="11">
        <v>5.6</v>
      </c>
      <c r="K115" s="11">
        <v>3.5</v>
      </c>
      <c r="L115" s="11">
        <f t="shared" si="6"/>
        <v>19.599999999999998</v>
      </c>
      <c r="M115" s="11" t="s">
        <v>58</v>
      </c>
      <c r="N115" s="11">
        <f t="shared" si="12"/>
        <v>5.6</v>
      </c>
      <c r="O115" s="11">
        <f t="shared" si="15"/>
        <v>3.5</v>
      </c>
      <c r="P115" s="6">
        <v>7.0000000000000007E-2</v>
      </c>
      <c r="Q115" s="11">
        <f t="shared" si="13"/>
        <v>19.599999999999998</v>
      </c>
      <c r="R115" s="11">
        <f t="shared" si="14"/>
        <v>1.3719999999999999</v>
      </c>
      <c r="S115" s="10"/>
    </row>
    <row r="116" spans="1:19">
      <c r="A116" s="10">
        <f t="shared" si="9"/>
        <v>112</v>
      </c>
      <c r="B116" s="14">
        <v>41.2</v>
      </c>
      <c r="C116" s="14">
        <v>46.5</v>
      </c>
      <c r="D116" s="11" t="s">
        <v>52</v>
      </c>
      <c r="E116" s="10">
        <v>40</v>
      </c>
      <c r="F116" s="12">
        <v>42.56</v>
      </c>
      <c r="G116" s="12">
        <v>42.563400000000001</v>
      </c>
      <c r="H116" s="13" t="s">
        <v>12</v>
      </c>
      <c r="I116" s="12" t="s">
        <v>17</v>
      </c>
      <c r="J116" s="11">
        <v>3.4</v>
      </c>
      <c r="K116" s="11">
        <v>1.5</v>
      </c>
      <c r="L116" s="11">
        <f t="shared" si="6"/>
        <v>5.0999999999999996</v>
      </c>
      <c r="M116" s="11" t="s">
        <v>58</v>
      </c>
      <c r="N116" s="11">
        <f t="shared" si="12"/>
        <v>3.4</v>
      </c>
      <c r="O116" s="11">
        <v>1.8</v>
      </c>
      <c r="P116" s="6">
        <v>7.0000000000000007E-2</v>
      </c>
      <c r="Q116" s="11">
        <f t="shared" si="13"/>
        <v>6.12</v>
      </c>
      <c r="R116" s="11">
        <f t="shared" si="14"/>
        <v>0.42840000000000006</v>
      </c>
      <c r="S116" s="10"/>
    </row>
    <row r="117" spans="1:19">
      <c r="A117" s="10">
        <f t="shared" si="9"/>
        <v>113</v>
      </c>
      <c r="B117" s="14">
        <v>41.2</v>
      </c>
      <c r="C117" s="14">
        <v>46.5</v>
      </c>
      <c r="D117" s="11" t="s">
        <v>52</v>
      </c>
      <c r="E117" s="10">
        <v>40</v>
      </c>
      <c r="F117" s="12">
        <v>42.62</v>
      </c>
      <c r="G117" s="12">
        <v>42.622099999999996</v>
      </c>
      <c r="H117" s="13" t="s">
        <v>12</v>
      </c>
      <c r="I117" s="12" t="s">
        <v>17</v>
      </c>
      <c r="J117" s="11">
        <v>2.1</v>
      </c>
      <c r="K117" s="11">
        <v>2.1</v>
      </c>
      <c r="L117" s="11">
        <f t="shared" si="6"/>
        <v>4.41</v>
      </c>
      <c r="M117" s="11" t="s">
        <v>58</v>
      </c>
      <c r="N117" s="11">
        <f t="shared" si="12"/>
        <v>2.1</v>
      </c>
      <c r="O117" s="11">
        <f t="shared" si="15"/>
        <v>2.1</v>
      </c>
      <c r="P117" s="6">
        <v>7.0000000000000007E-2</v>
      </c>
      <c r="Q117" s="11">
        <f t="shared" si="13"/>
        <v>4.41</v>
      </c>
      <c r="R117" s="11">
        <f t="shared" si="14"/>
        <v>0.30870000000000003</v>
      </c>
      <c r="S117" s="10"/>
    </row>
    <row r="118" spans="1:19">
      <c r="A118" s="10">
        <f t="shared" si="9"/>
        <v>114</v>
      </c>
      <c r="B118" s="14">
        <v>41.2</v>
      </c>
      <c r="C118" s="14">
        <v>46.5</v>
      </c>
      <c r="D118" s="11" t="s">
        <v>52</v>
      </c>
      <c r="E118" s="10">
        <v>40</v>
      </c>
      <c r="F118" s="12">
        <v>42.63</v>
      </c>
      <c r="G118" s="12">
        <v>42.68</v>
      </c>
      <c r="H118" s="13" t="s">
        <v>24</v>
      </c>
      <c r="I118" s="12" t="s">
        <v>30</v>
      </c>
      <c r="J118" s="11">
        <v>50</v>
      </c>
      <c r="K118" s="11">
        <v>0.2</v>
      </c>
      <c r="L118" s="11">
        <f t="shared" si="6"/>
        <v>10</v>
      </c>
      <c r="M118" s="11" t="s">
        <v>58</v>
      </c>
      <c r="N118" s="11">
        <f t="shared" si="12"/>
        <v>50</v>
      </c>
      <c r="O118" s="11">
        <v>1.8</v>
      </c>
      <c r="P118" s="6">
        <v>7.0000000000000007E-2</v>
      </c>
      <c r="Q118" s="11">
        <f t="shared" si="13"/>
        <v>90</v>
      </c>
      <c r="R118" s="11">
        <f t="shared" si="14"/>
        <v>6.3000000000000007</v>
      </c>
      <c r="S118" s="10"/>
    </row>
    <row r="119" spans="1:19">
      <c r="A119" s="10">
        <f t="shared" si="9"/>
        <v>115</v>
      </c>
      <c r="B119" s="14">
        <v>41.2</v>
      </c>
      <c r="C119" s="14">
        <v>46.5</v>
      </c>
      <c r="D119" s="11" t="s">
        <v>52</v>
      </c>
      <c r="E119" s="10">
        <v>40</v>
      </c>
      <c r="F119" s="12">
        <v>42.7</v>
      </c>
      <c r="G119" s="12">
        <v>42.702400000000004</v>
      </c>
      <c r="H119" s="13" t="s">
        <v>12</v>
      </c>
      <c r="I119" s="12" t="s">
        <v>17</v>
      </c>
      <c r="J119" s="11">
        <v>2.4</v>
      </c>
      <c r="K119" s="11">
        <v>2.5</v>
      </c>
      <c r="L119" s="11">
        <f t="shared" si="6"/>
        <v>6</v>
      </c>
      <c r="M119" s="11" t="s">
        <v>58</v>
      </c>
      <c r="N119" s="11">
        <f t="shared" si="12"/>
        <v>2.4</v>
      </c>
      <c r="O119" s="11">
        <f t="shared" si="15"/>
        <v>2.5</v>
      </c>
      <c r="P119" s="6">
        <v>7.0000000000000007E-2</v>
      </c>
      <c r="Q119" s="11">
        <f t="shared" si="13"/>
        <v>6</v>
      </c>
      <c r="R119" s="11">
        <f t="shared" si="14"/>
        <v>0.42000000000000004</v>
      </c>
      <c r="S119" s="10"/>
    </row>
    <row r="120" spans="1:19">
      <c r="A120" s="10">
        <f t="shared" si="9"/>
        <v>116</v>
      </c>
      <c r="B120" s="14">
        <v>41.2</v>
      </c>
      <c r="C120" s="14">
        <v>46.5</v>
      </c>
      <c r="D120" s="11" t="s">
        <v>52</v>
      </c>
      <c r="E120" s="10">
        <v>40</v>
      </c>
      <c r="F120" s="12">
        <v>42.88</v>
      </c>
      <c r="G120" s="12">
        <v>42.883200000000002</v>
      </c>
      <c r="H120" s="13" t="s">
        <v>12</v>
      </c>
      <c r="I120" s="12" t="s">
        <v>17</v>
      </c>
      <c r="J120" s="11">
        <v>3.2</v>
      </c>
      <c r="K120" s="11">
        <v>1.5</v>
      </c>
      <c r="L120" s="11">
        <f t="shared" si="6"/>
        <v>4.8000000000000007</v>
      </c>
      <c r="M120" s="11" t="s">
        <v>58</v>
      </c>
      <c r="N120" s="11">
        <f t="shared" si="12"/>
        <v>3.2</v>
      </c>
      <c r="O120" s="11">
        <v>1.8</v>
      </c>
      <c r="P120" s="6">
        <v>7.0000000000000007E-2</v>
      </c>
      <c r="Q120" s="11">
        <f t="shared" si="13"/>
        <v>5.7600000000000007</v>
      </c>
      <c r="R120" s="11">
        <f t="shared" si="14"/>
        <v>0.40320000000000006</v>
      </c>
      <c r="S120" s="10"/>
    </row>
    <row r="121" spans="1:19">
      <c r="A121" s="10">
        <f t="shared" si="9"/>
        <v>117</v>
      </c>
      <c r="B121" s="14">
        <v>41.2</v>
      </c>
      <c r="C121" s="14">
        <v>46.5</v>
      </c>
      <c r="D121" s="11" t="s">
        <v>52</v>
      </c>
      <c r="E121" s="10">
        <v>40</v>
      </c>
      <c r="F121" s="12">
        <v>42.94</v>
      </c>
      <c r="G121" s="12">
        <v>42.945</v>
      </c>
      <c r="H121" s="13" t="s">
        <v>12</v>
      </c>
      <c r="I121" s="12" t="s">
        <v>17</v>
      </c>
      <c r="J121" s="11">
        <v>5</v>
      </c>
      <c r="K121" s="11">
        <v>2.2999999999999998</v>
      </c>
      <c r="L121" s="11">
        <f t="shared" si="6"/>
        <v>11.5</v>
      </c>
      <c r="M121" s="11" t="s">
        <v>58</v>
      </c>
      <c r="N121" s="11">
        <f t="shared" si="12"/>
        <v>5</v>
      </c>
      <c r="O121" s="11">
        <f t="shared" si="15"/>
        <v>2.2999999999999998</v>
      </c>
      <c r="P121" s="6">
        <v>7.0000000000000007E-2</v>
      </c>
      <c r="Q121" s="11">
        <f t="shared" si="13"/>
        <v>11.5</v>
      </c>
      <c r="R121" s="11">
        <f t="shared" si="14"/>
        <v>0.80500000000000005</v>
      </c>
      <c r="S121" s="10"/>
    </row>
    <row r="122" spans="1:19">
      <c r="A122" s="10">
        <f t="shared" si="9"/>
        <v>118</v>
      </c>
      <c r="B122" s="14">
        <v>41.2</v>
      </c>
      <c r="C122" s="14">
        <v>46.5</v>
      </c>
      <c r="D122" s="11" t="s">
        <v>52</v>
      </c>
      <c r="E122" s="10">
        <v>40</v>
      </c>
      <c r="F122" s="12">
        <v>43.14</v>
      </c>
      <c r="G122" s="12">
        <v>43.15</v>
      </c>
      <c r="H122" s="13" t="s">
        <v>12</v>
      </c>
      <c r="I122" s="12" t="s">
        <v>17</v>
      </c>
      <c r="J122" s="11">
        <v>10</v>
      </c>
      <c r="K122" s="11">
        <v>3.5</v>
      </c>
      <c r="L122" s="11">
        <f t="shared" si="6"/>
        <v>35</v>
      </c>
      <c r="M122" s="11" t="s">
        <v>58</v>
      </c>
      <c r="N122" s="11">
        <f t="shared" si="12"/>
        <v>10</v>
      </c>
      <c r="O122" s="11">
        <f t="shared" si="15"/>
        <v>3.5</v>
      </c>
      <c r="P122" s="6">
        <v>7.0000000000000007E-2</v>
      </c>
      <c r="Q122" s="11">
        <f t="shared" si="13"/>
        <v>35</v>
      </c>
      <c r="R122" s="11">
        <f t="shared" si="14"/>
        <v>2.4500000000000002</v>
      </c>
      <c r="S122" s="10"/>
    </row>
    <row r="123" spans="1:19">
      <c r="A123" s="10">
        <f t="shared" si="9"/>
        <v>119</v>
      </c>
      <c r="B123" s="14">
        <v>41.2</v>
      </c>
      <c r="C123" s="14">
        <v>46.5</v>
      </c>
      <c r="D123" s="11" t="s">
        <v>52</v>
      </c>
      <c r="E123" s="10">
        <v>40</v>
      </c>
      <c r="F123" s="12">
        <v>43.24</v>
      </c>
      <c r="G123" s="12">
        <v>43.249200000000002</v>
      </c>
      <c r="H123" s="13" t="s">
        <v>24</v>
      </c>
      <c r="I123" s="12" t="s">
        <v>30</v>
      </c>
      <c r="J123" s="11">
        <v>9.1999999999999993</v>
      </c>
      <c r="K123" s="11">
        <v>0.3</v>
      </c>
      <c r="L123" s="11">
        <f t="shared" si="6"/>
        <v>2.76</v>
      </c>
      <c r="M123" s="11" t="s">
        <v>58</v>
      </c>
      <c r="N123" s="11">
        <f t="shared" si="12"/>
        <v>9.1999999999999993</v>
      </c>
      <c r="O123" s="11">
        <v>1.8</v>
      </c>
      <c r="P123" s="6">
        <v>7.0000000000000007E-2</v>
      </c>
      <c r="Q123" s="11">
        <f t="shared" si="13"/>
        <v>16.559999999999999</v>
      </c>
      <c r="R123" s="11">
        <f t="shared" si="14"/>
        <v>1.1592</v>
      </c>
      <c r="S123" s="10"/>
    </row>
    <row r="124" spans="1:19">
      <c r="A124" s="10">
        <f t="shared" si="9"/>
        <v>120</v>
      </c>
      <c r="B124" s="14">
        <v>41.2</v>
      </c>
      <c r="C124" s="14">
        <v>46.5</v>
      </c>
      <c r="D124" s="11" t="s">
        <v>52</v>
      </c>
      <c r="E124" s="10">
        <v>40</v>
      </c>
      <c r="F124" s="12">
        <v>43.26</v>
      </c>
      <c r="G124" s="12">
        <v>43.28</v>
      </c>
      <c r="H124" s="13" t="s">
        <v>24</v>
      </c>
      <c r="I124" s="12" t="s">
        <v>17</v>
      </c>
      <c r="J124" s="11">
        <v>20</v>
      </c>
      <c r="K124" s="11">
        <v>2</v>
      </c>
      <c r="L124" s="11">
        <f t="shared" si="6"/>
        <v>40</v>
      </c>
      <c r="M124" s="11" t="s">
        <v>58</v>
      </c>
      <c r="N124" s="11">
        <f t="shared" si="12"/>
        <v>20</v>
      </c>
      <c r="O124" s="11">
        <f t="shared" si="15"/>
        <v>2</v>
      </c>
      <c r="P124" s="6">
        <v>7.0000000000000007E-2</v>
      </c>
      <c r="Q124" s="11">
        <f t="shared" si="13"/>
        <v>40</v>
      </c>
      <c r="R124" s="11">
        <f t="shared" si="14"/>
        <v>2.8000000000000003</v>
      </c>
      <c r="S124" s="10"/>
    </row>
    <row r="125" spans="1:19">
      <c r="A125" s="10">
        <f t="shared" si="9"/>
        <v>121</v>
      </c>
      <c r="B125" s="14">
        <v>41.2</v>
      </c>
      <c r="C125" s="14">
        <v>46.5</v>
      </c>
      <c r="D125" s="11" t="s">
        <v>52</v>
      </c>
      <c r="E125" s="10">
        <v>40</v>
      </c>
      <c r="F125" s="12">
        <v>43.34</v>
      </c>
      <c r="G125" s="12">
        <v>43.35</v>
      </c>
      <c r="H125" s="13" t="s">
        <v>24</v>
      </c>
      <c r="I125" s="12" t="s">
        <v>17</v>
      </c>
      <c r="J125" s="11">
        <v>10</v>
      </c>
      <c r="K125" s="11">
        <v>0.4</v>
      </c>
      <c r="L125" s="11">
        <f t="shared" si="6"/>
        <v>4</v>
      </c>
      <c r="M125" s="11" t="s">
        <v>58</v>
      </c>
      <c r="N125" s="11">
        <f t="shared" si="12"/>
        <v>10</v>
      </c>
      <c r="O125" s="11">
        <v>1.8</v>
      </c>
      <c r="P125" s="6">
        <v>7.0000000000000007E-2</v>
      </c>
      <c r="Q125" s="11">
        <f t="shared" si="13"/>
        <v>18</v>
      </c>
      <c r="R125" s="11">
        <f t="shared" si="14"/>
        <v>1.2600000000000002</v>
      </c>
      <c r="S125" s="10"/>
    </row>
    <row r="126" spans="1:19">
      <c r="A126" s="10">
        <f t="shared" si="9"/>
        <v>122</v>
      </c>
      <c r="B126" s="14">
        <v>41.2</v>
      </c>
      <c r="C126" s="14">
        <v>46.5</v>
      </c>
      <c r="D126" s="11" t="s">
        <v>52</v>
      </c>
      <c r="E126" s="10">
        <v>40</v>
      </c>
      <c r="F126" s="12">
        <v>43.36</v>
      </c>
      <c r="G126" s="12">
        <v>43.38</v>
      </c>
      <c r="H126" s="13" t="s">
        <v>24</v>
      </c>
      <c r="I126" s="12" t="s">
        <v>30</v>
      </c>
      <c r="J126" s="11">
        <v>20</v>
      </c>
      <c r="K126" s="11">
        <v>0.3</v>
      </c>
      <c r="L126" s="11">
        <f t="shared" si="6"/>
        <v>6</v>
      </c>
      <c r="M126" s="11" t="s">
        <v>58</v>
      </c>
      <c r="N126" s="11">
        <f t="shared" si="12"/>
        <v>20</v>
      </c>
      <c r="O126" s="11">
        <v>1.8</v>
      </c>
      <c r="P126" s="6">
        <v>7.0000000000000007E-2</v>
      </c>
      <c r="Q126" s="11">
        <f t="shared" si="13"/>
        <v>36</v>
      </c>
      <c r="R126" s="11">
        <f t="shared" si="14"/>
        <v>2.5200000000000005</v>
      </c>
      <c r="S126" s="10"/>
    </row>
    <row r="127" spans="1:19">
      <c r="A127" s="10">
        <f t="shared" si="9"/>
        <v>123</v>
      </c>
      <c r="B127" s="14">
        <v>41.2</v>
      </c>
      <c r="C127" s="14">
        <v>46.5</v>
      </c>
      <c r="D127" s="11" t="s">
        <v>52</v>
      </c>
      <c r="E127" s="10">
        <v>40</v>
      </c>
      <c r="F127" s="12">
        <v>43.44</v>
      </c>
      <c r="G127" s="12">
        <v>43.442299999999996</v>
      </c>
      <c r="H127" s="13" t="s">
        <v>12</v>
      </c>
      <c r="I127" s="12" t="s">
        <v>17</v>
      </c>
      <c r="J127" s="11">
        <v>2.2999999999999998</v>
      </c>
      <c r="K127" s="11">
        <v>1.1000000000000001</v>
      </c>
      <c r="L127" s="11">
        <f t="shared" si="6"/>
        <v>2.5299999999999998</v>
      </c>
      <c r="M127" s="11" t="s">
        <v>58</v>
      </c>
      <c r="N127" s="11">
        <f t="shared" si="12"/>
        <v>2.2999999999999998</v>
      </c>
      <c r="O127" s="11">
        <v>1.8</v>
      </c>
      <c r="P127" s="6">
        <v>7.0000000000000007E-2</v>
      </c>
      <c r="Q127" s="11">
        <f t="shared" si="13"/>
        <v>4.1399999999999997</v>
      </c>
      <c r="R127" s="11">
        <f t="shared" si="14"/>
        <v>0.2898</v>
      </c>
      <c r="S127" s="10"/>
    </row>
    <row r="128" spans="1:19">
      <c r="A128" s="10">
        <f t="shared" si="9"/>
        <v>124</v>
      </c>
      <c r="B128" s="14">
        <v>41.2</v>
      </c>
      <c r="C128" s="14">
        <v>46.5</v>
      </c>
      <c r="D128" s="11" t="s">
        <v>52</v>
      </c>
      <c r="E128" s="10">
        <v>40</v>
      </c>
      <c r="F128" s="12">
        <v>43.5</v>
      </c>
      <c r="G128" s="12">
        <v>43.504300000000001</v>
      </c>
      <c r="H128" s="13" t="s">
        <v>24</v>
      </c>
      <c r="I128" s="12" t="s">
        <v>19</v>
      </c>
      <c r="J128" s="11">
        <v>4.3</v>
      </c>
      <c r="K128" s="11">
        <v>0.3</v>
      </c>
      <c r="L128" s="11">
        <f t="shared" si="6"/>
        <v>1.2899999999999998</v>
      </c>
      <c r="M128" s="11" t="s">
        <v>58</v>
      </c>
      <c r="N128" s="11">
        <f t="shared" si="12"/>
        <v>4.3</v>
      </c>
      <c r="O128" s="11">
        <v>1.8</v>
      </c>
      <c r="P128" s="6">
        <v>7.0000000000000007E-2</v>
      </c>
      <c r="Q128" s="11">
        <f t="shared" si="13"/>
        <v>7.74</v>
      </c>
      <c r="R128" s="11">
        <f t="shared" si="14"/>
        <v>0.54180000000000006</v>
      </c>
      <c r="S128" s="10"/>
    </row>
    <row r="129" spans="1:19">
      <c r="A129" s="10">
        <f t="shared" si="9"/>
        <v>125</v>
      </c>
      <c r="B129" s="14">
        <v>41.2</v>
      </c>
      <c r="C129" s="14">
        <v>46.5</v>
      </c>
      <c r="D129" s="11" t="s">
        <v>52</v>
      </c>
      <c r="E129" s="10">
        <v>40</v>
      </c>
      <c r="F129" s="12">
        <v>43.58</v>
      </c>
      <c r="G129" s="12">
        <v>43.588000000000001</v>
      </c>
      <c r="H129" s="13" t="s">
        <v>16</v>
      </c>
      <c r="I129" s="12" t="s">
        <v>17</v>
      </c>
      <c r="J129" s="11">
        <v>8</v>
      </c>
      <c r="K129" s="11">
        <v>3.5</v>
      </c>
      <c r="L129" s="11">
        <f t="shared" si="6"/>
        <v>28</v>
      </c>
      <c r="M129" s="11" t="s">
        <v>58</v>
      </c>
      <c r="N129" s="11">
        <f t="shared" si="12"/>
        <v>8</v>
      </c>
      <c r="O129" s="11">
        <f t="shared" si="15"/>
        <v>3.5</v>
      </c>
      <c r="P129" s="6">
        <v>7.0000000000000007E-2</v>
      </c>
      <c r="Q129" s="11">
        <f t="shared" si="13"/>
        <v>28</v>
      </c>
      <c r="R129" s="11">
        <f t="shared" si="14"/>
        <v>1.9600000000000002</v>
      </c>
      <c r="S129" s="10"/>
    </row>
    <row r="130" spans="1:19">
      <c r="A130" s="10">
        <f t="shared" si="9"/>
        <v>126</v>
      </c>
      <c r="B130" s="14">
        <v>41.2</v>
      </c>
      <c r="C130" s="14">
        <v>46.5</v>
      </c>
      <c r="D130" s="11" t="s">
        <v>52</v>
      </c>
      <c r="E130" s="10">
        <v>40</v>
      </c>
      <c r="F130" s="12">
        <v>43.62</v>
      </c>
      <c r="G130" s="12">
        <v>43.624199999999995</v>
      </c>
      <c r="H130" s="13" t="s">
        <v>12</v>
      </c>
      <c r="I130" s="12" t="s">
        <v>17</v>
      </c>
      <c r="J130" s="11">
        <v>4.2</v>
      </c>
      <c r="K130" s="11">
        <v>2.2000000000000002</v>
      </c>
      <c r="L130" s="11">
        <f t="shared" si="6"/>
        <v>9.240000000000002</v>
      </c>
      <c r="M130" s="11" t="s">
        <v>58</v>
      </c>
      <c r="N130" s="11">
        <f t="shared" si="12"/>
        <v>4.2</v>
      </c>
      <c r="O130" s="11">
        <f t="shared" si="15"/>
        <v>2.2000000000000002</v>
      </c>
      <c r="P130" s="6">
        <v>7.0000000000000007E-2</v>
      </c>
      <c r="Q130" s="11">
        <f t="shared" si="13"/>
        <v>9.240000000000002</v>
      </c>
      <c r="R130" s="11">
        <f t="shared" si="14"/>
        <v>0.64680000000000015</v>
      </c>
      <c r="S130" s="10"/>
    </row>
    <row r="131" spans="1:19">
      <c r="A131" s="10">
        <f t="shared" si="9"/>
        <v>127</v>
      </c>
      <c r="B131" s="14">
        <v>41.2</v>
      </c>
      <c r="C131" s="14">
        <v>46.5</v>
      </c>
      <c r="D131" s="11" t="s">
        <v>52</v>
      </c>
      <c r="E131" s="10">
        <v>40</v>
      </c>
      <c r="F131" s="12">
        <v>43.74</v>
      </c>
      <c r="G131" s="12">
        <v>43.78</v>
      </c>
      <c r="H131" s="13" t="s">
        <v>16</v>
      </c>
      <c r="I131" s="12" t="s">
        <v>19</v>
      </c>
      <c r="J131" s="11">
        <v>40</v>
      </c>
      <c r="K131" s="11">
        <v>3.1</v>
      </c>
      <c r="L131" s="11">
        <f t="shared" si="6"/>
        <v>124</v>
      </c>
      <c r="M131" s="11" t="s">
        <v>58</v>
      </c>
      <c r="N131" s="11">
        <f t="shared" si="12"/>
        <v>40</v>
      </c>
      <c r="O131" s="11">
        <f t="shared" si="15"/>
        <v>3.1</v>
      </c>
      <c r="P131" s="6">
        <v>7.0000000000000007E-2</v>
      </c>
      <c r="Q131" s="11">
        <f t="shared" si="13"/>
        <v>124</v>
      </c>
      <c r="R131" s="11">
        <f t="shared" si="14"/>
        <v>8.6800000000000015</v>
      </c>
      <c r="S131" s="10"/>
    </row>
    <row r="132" spans="1:19">
      <c r="A132" s="10">
        <f t="shared" si="9"/>
        <v>128</v>
      </c>
      <c r="B132" s="14">
        <v>41.2</v>
      </c>
      <c r="C132" s="14">
        <v>46.5</v>
      </c>
      <c r="D132" s="11" t="s">
        <v>52</v>
      </c>
      <c r="E132" s="10">
        <v>40</v>
      </c>
      <c r="F132" s="12">
        <v>43.74</v>
      </c>
      <c r="G132" s="12">
        <v>43.78</v>
      </c>
      <c r="H132" s="13" t="s">
        <v>16</v>
      </c>
      <c r="I132" s="12" t="s">
        <v>17</v>
      </c>
      <c r="J132" s="11">
        <v>40</v>
      </c>
      <c r="K132" s="11">
        <v>3.2</v>
      </c>
      <c r="L132" s="11">
        <f t="shared" si="6"/>
        <v>128</v>
      </c>
      <c r="M132" s="11" t="s">
        <v>58</v>
      </c>
      <c r="N132" s="11">
        <f t="shared" si="12"/>
        <v>40</v>
      </c>
      <c r="O132" s="11">
        <f t="shared" si="15"/>
        <v>3.2</v>
      </c>
      <c r="P132" s="6">
        <v>7.0000000000000007E-2</v>
      </c>
      <c r="Q132" s="11">
        <f t="shared" si="13"/>
        <v>128</v>
      </c>
      <c r="R132" s="11">
        <f t="shared" si="14"/>
        <v>8.9600000000000009</v>
      </c>
      <c r="S132" s="10"/>
    </row>
    <row r="133" spans="1:19">
      <c r="A133" s="10">
        <f t="shared" si="9"/>
        <v>129</v>
      </c>
      <c r="B133" s="14">
        <v>41.2</v>
      </c>
      <c r="C133" s="14">
        <v>46.5</v>
      </c>
      <c r="D133" s="11" t="s">
        <v>52</v>
      </c>
      <c r="E133" s="10">
        <v>40</v>
      </c>
      <c r="F133" s="12">
        <v>43.8</v>
      </c>
      <c r="G133" s="12">
        <v>43.842999999999996</v>
      </c>
      <c r="H133" s="13" t="s">
        <v>16</v>
      </c>
      <c r="I133" s="12" t="s">
        <v>19</v>
      </c>
      <c r="J133" s="11">
        <v>43</v>
      </c>
      <c r="K133" s="11">
        <v>3.2</v>
      </c>
      <c r="L133" s="11">
        <f t="shared" ref="L133:L196" si="16">J133*K133</f>
        <v>137.6</v>
      </c>
      <c r="M133" s="11" t="s">
        <v>58</v>
      </c>
      <c r="N133" s="11">
        <f t="shared" si="12"/>
        <v>43</v>
      </c>
      <c r="O133" s="11">
        <f t="shared" si="15"/>
        <v>3.2</v>
      </c>
      <c r="P133" s="6">
        <v>7.0000000000000007E-2</v>
      </c>
      <c r="Q133" s="11">
        <f t="shared" si="13"/>
        <v>137.6</v>
      </c>
      <c r="R133" s="11">
        <f t="shared" si="14"/>
        <v>9.6319999999999997</v>
      </c>
      <c r="S133" s="10"/>
    </row>
    <row r="134" spans="1:19">
      <c r="A134" s="10">
        <f t="shared" si="9"/>
        <v>130</v>
      </c>
      <c r="B134" s="14">
        <v>41.2</v>
      </c>
      <c r="C134" s="14">
        <v>46.5</v>
      </c>
      <c r="D134" s="11" t="s">
        <v>52</v>
      </c>
      <c r="E134" s="10">
        <v>40</v>
      </c>
      <c r="F134" s="12">
        <v>44.1</v>
      </c>
      <c r="G134" s="12">
        <v>44.160000000000004</v>
      </c>
      <c r="H134" s="13" t="s">
        <v>16</v>
      </c>
      <c r="I134" s="12" t="s">
        <v>19</v>
      </c>
      <c r="J134" s="11">
        <v>60</v>
      </c>
      <c r="K134" s="11">
        <v>2.2000000000000002</v>
      </c>
      <c r="L134" s="11">
        <f t="shared" si="16"/>
        <v>132</v>
      </c>
      <c r="M134" s="11" t="s">
        <v>58</v>
      </c>
      <c r="N134" s="11">
        <f t="shared" si="12"/>
        <v>60</v>
      </c>
      <c r="O134" s="11">
        <f t="shared" si="15"/>
        <v>2.2000000000000002</v>
      </c>
      <c r="P134" s="6">
        <v>7.0000000000000007E-2</v>
      </c>
      <c r="Q134" s="11">
        <f t="shared" si="13"/>
        <v>132</v>
      </c>
      <c r="R134" s="11">
        <f t="shared" si="14"/>
        <v>9.24</v>
      </c>
      <c r="S134" s="10"/>
    </row>
    <row r="135" spans="1:19">
      <c r="A135" s="10">
        <f t="shared" ref="A135:A198" si="17">A134+1</f>
        <v>131</v>
      </c>
      <c r="B135" s="14">
        <v>41.2</v>
      </c>
      <c r="C135" s="14">
        <v>46.5</v>
      </c>
      <c r="D135" s="11" t="s">
        <v>52</v>
      </c>
      <c r="E135" s="10">
        <v>40</v>
      </c>
      <c r="F135" s="12">
        <v>44.26</v>
      </c>
      <c r="G135" s="12">
        <v>44.262499999999996</v>
      </c>
      <c r="H135" s="13" t="s">
        <v>12</v>
      </c>
      <c r="I135" s="12" t="s">
        <v>17</v>
      </c>
      <c r="J135" s="11">
        <v>2.5</v>
      </c>
      <c r="K135" s="11">
        <v>2.4</v>
      </c>
      <c r="L135" s="11">
        <f t="shared" si="16"/>
        <v>6</v>
      </c>
      <c r="M135" s="11" t="s">
        <v>58</v>
      </c>
      <c r="N135" s="11">
        <f t="shared" si="12"/>
        <v>2.5</v>
      </c>
      <c r="O135" s="11">
        <f t="shared" si="15"/>
        <v>2.4</v>
      </c>
      <c r="P135" s="6">
        <v>7.0000000000000007E-2</v>
      </c>
      <c r="Q135" s="11">
        <f t="shared" si="13"/>
        <v>6</v>
      </c>
      <c r="R135" s="11">
        <f t="shared" si="14"/>
        <v>0.42000000000000004</v>
      </c>
      <c r="S135" s="10"/>
    </row>
    <row r="136" spans="1:19">
      <c r="A136" s="10">
        <f t="shared" si="17"/>
        <v>132</v>
      </c>
      <c r="B136" s="14">
        <v>41.2</v>
      </c>
      <c r="C136" s="14">
        <v>46.5</v>
      </c>
      <c r="D136" s="11" t="s">
        <v>52</v>
      </c>
      <c r="E136" s="10">
        <v>40</v>
      </c>
      <c r="F136" s="12">
        <v>44.3</v>
      </c>
      <c r="G136" s="12">
        <v>44.325000000000003</v>
      </c>
      <c r="H136" s="13" t="s">
        <v>18</v>
      </c>
      <c r="I136" s="12" t="s">
        <v>17</v>
      </c>
      <c r="J136" s="11">
        <v>25</v>
      </c>
      <c r="K136" s="11">
        <v>2.5</v>
      </c>
      <c r="L136" s="11">
        <f t="shared" si="16"/>
        <v>62.5</v>
      </c>
      <c r="M136" s="11" t="s">
        <v>58</v>
      </c>
      <c r="N136" s="11">
        <f t="shared" si="12"/>
        <v>25</v>
      </c>
      <c r="O136" s="11">
        <f t="shared" si="15"/>
        <v>2.5</v>
      </c>
      <c r="P136" s="6">
        <v>7.0000000000000007E-2</v>
      </c>
      <c r="Q136" s="11">
        <f t="shared" si="13"/>
        <v>62.5</v>
      </c>
      <c r="R136" s="11">
        <f t="shared" si="14"/>
        <v>4.375</v>
      </c>
      <c r="S136" s="10"/>
    </row>
    <row r="137" spans="1:19">
      <c r="A137" s="10">
        <f t="shared" si="17"/>
        <v>133</v>
      </c>
      <c r="B137" s="14">
        <v>41.2</v>
      </c>
      <c r="C137" s="14">
        <v>46.5</v>
      </c>
      <c r="D137" s="11" t="s">
        <v>52</v>
      </c>
      <c r="E137" s="10">
        <v>40</v>
      </c>
      <c r="F137" s="12">
        <v>44.34</v>
      </c>
      <c r="G137" s="12">
        <v>44.343200000000003</v>
      </c>
      <c r="H137" s="13" t="s">
        <v>12</v>
      </c>
      <c r="I137" s="12" t="s">
        <v>17</v>
      </c>
      <c r="J137" s="11">
        <v>3.2</v>
      </c>
      <c r="K137" s="11">
        <v>1.2</v>
      </c>
      <c r="L137" s="11">
        <f t="shared" si="16"/>
        <v>3.84</v>
      </c>
      <c r="M137" s="11" t="s">
        <v>58</v>
      </c>
      <c r="N137" s="11">
        <f t="shared" si="12"/>
        <v>3.2</v>
      </c>
      <c r="O137" s="11">
        <v>1.8</v>
      </c>
      <c r="P137" s="6">
        <v>7.0000000000000007E-2</v>
      </c>
      <c r="Q137" s="11">
        <f t="shared" si="13"/>
        <v>5.7600000000000007</v>
      </c>
      <c r="R137" s="11">
        <f t="shared" si="14"/>
        <v>0.40320000000000006</v>
      </c>
      <c r="S137" s="10"/>
    </row>
    <row r="138" spans="1:19">
      <c r="A138" s="10">
        <f t="shared" si="17"/>
        <v>134</v>
      </c>
      <c r="B138" s="14">
        <v>41.2</v>
      </c>
      <c r="C138" s="14">
        <v>46.5</v>
      </c>
      <c r="D138" s="11" t="s">
        <v>52</v>
      </c>
      <c r="E138" s="10">
        <v>40</v>
      </c>
      <c r="F138" s="12">
        <v>44.36</v>
      </c>
      <c r="G138" s="12">
        <v>44.365400000000001</v>
      </c>
      <c r="H138" s="13" t="s">
        <v>12</v>
      </c>
      <c r="I138" s="12" t="s">
        <v>17</v>
      </c>
      <c r="J138" s="11">
        <v>5.4</v>
      </c>
      <c r="K138" s="11">
        <v>2.5</v>
      </c>
      <c r="L138" s="11">
        <f t="shared" si="16"/>
        <v>13.5</v>
      </c>
      <c r="M138" s="11" t="s">
        <v>58</v>
      </c>
      <c r="N138" s="11">
        <f t="shared" si="12"/>
        <v>5.4</v>
      </c>
      <c r="O138" s="11">
        <f t="shared" si="15"/>
        <v>2.5</v>
      </c>
      <c r="P138" s="6">
        <v>7.0000000000000007E-2</v>
      </c>
      <c r="Q138" s="11">
        <f t="shared" si="13"/>
        <v>13.5</v>
      </c>
      <c r="R138" s="11">
        <f t="shared" si="14"/>
        <v>0.94500000000000006</v>
      </c>
      <c r="S138" s="10"/>
    </row>
    <row r="139" spans="1:19">
      <c r="A139" s="10">
        <f t="shared" si="17"/>
        <v>135</v>
      </c>
      <c r="B139" s="14">
        <v>41.2</v>
      </c>
      <c r="C139" s="14">
        <v>46.5</v>
      </c>
      <c r="D139" s="11" t="s">
        <v>52</v>
      </c>
      <c r="E139" s="10">
        <v>40</v>
      </c>
      <c r="F139" s="12">
        <v>44.38</v>
      </c>
      <c r="G139" s="12">
        <v>44.480000000000004</v>
      </c>
      <c r="H139" s="13" t="s">
        <v>16</v>
      </c>
      <c r="I139" s="12" t="s">
        <v>19</v>
      </c>
      <c r="J139" s="11">
        <v>100</v>
      </c>
      <c r="K139" s="11">
        <v>3.5</v>
      </c>
      <c r="L139" s="11">
        <f t="shared" si="16"/>
        <v>350</v>
      </c>
      <c r="M139" s="11" t="s">
        <v>58</v>
      </c>
      <c r="N139" s="11">
        <f t="shared" si="12"/>
        <v>100</v>
      </c>
      <c r="O139" s="11">
        <f t="shared" si="15"/>
        <v>3.5</v>
      </c>
      <c r="P139" s="6">
        <v>7.0000000000000007E-2</v>
      </c>
      <c r="Q139" s="11">
        <f t="shared" si="13"/>
        <v>350</v>
      </c>
      <c r="R139" s="11">
        <f t="shared" si="14"/>
        <v>24.500000000000004</v>
      </c>
      <c r="S139" s="10"/>
    </row>
    <row r="140" spans="1:19">
      <c r="A140" s="10">
        <f t="shared" si="17"/>
        <v>136</v>
      </c>
      <c r="B140" s="14">
        <v>41.2</v>
      </c>
      <c r="C140" s="14">
        <v>46.5</v>
      </c>
      <c r="D140" s="11" t="s">
        <v>52</v>
      </c>
      <c r="E140" s="10">
        <v>40</v>
      </c>
      <c r="F140" s="12">
        <v>44.4</v>
      </c>
      <c r="G140" s="12">
        <v>44.424999999999997</v>
      </c>
      <c r="H140" s="13" t="s">
        <v>12</v>
      </c>
      <c r="I140" s="12" t="s">
        <v>17</v>
      </c>
      <c r="J140" s="11">
        <v>25</v>
      </c>
      <c r="K140" s="11">
        <v>3.1</v>
      </c>
      <c r="L140" s="11">
        <f t="shared" si="16"/>
        <v>77.5</v>
      </c>
      <c r="M140" s="11" t="s">
        <v>58</v>
      </c>
      <c r="N140" s="11">
        <f t="shared" si="12"/>
        <v>25</v>
      </c>
      <c r="O140" s="11">
        <f t="shared" si="15"/>
        <v>3.1</v>
      </c>
      <c r="P140" s="6">
        <v>7.0000000000000007E-2</v>
      </c>
      <c r="Q140" s="11">
        <f t="shared" si="13"/>
        <v>77.5</v>
      </c>
      <c r="R140" s="11">
        <f t="shared" si="14"/>
        <v>5.4250000000000007</v>
      </c>
      <c r="S140" s="10"/>
    </row>
    <row r="141" spans="1:19">
      <c r="A141" s="10">
        <f t="shared" si="17"/>
        <v>137</v>
      </c>
      <c r="B141" s="14">
        <v>41.2</v>
      </c>
      <c r="C141" s="14">
        <v>46.5</v>
      </c>
      <c r="D141" s="11" t="s">
        <v>52</v>
      </c>
      <c r="E141" s="10">
        <v>40</v>
      </c>
      <c r="F141" s="12">
        <v>44.48</v>
      </c>
      <c r="G141" s="12">
        <v>44.517999999999994</v>
      </c>
      <c r="H141" s="13" t="s">
        <v>12</v>
      </c>
      <c r="I141" s="12" t="s">
        <v>19</v>
      </c>
      <c r="J141" s="11">
        <v>38</v>
      </c>
      <c r="K141" s="11">
        <v>3.4</v>
      </c>
      <c r="L141" s="11">
        <f t="shared" si="16"/>
        <v>129.19999999999999</v>
      </c>
      <c r="M141" s="11" t="s">
        <v>58</v>
      </c>
      <c r="N141" s="11">
        <f t="shared" si="12"/>
        <v>38</v>
      </c>
      <c r="O141" s="11">
        <f t="shared" si="15"/>
        <v>3.4</v>
      </c>
      <c r="P141" s="6">
        <v>7.0000000000000007E-2</v>
      </c>
      <c r="Q141" s="11">
        <f t="shared" si="13"/>
        <v>129.19999999999999</v>
      </c>
      <c r="R141" s="11">
        <f t="shared" si="14"/>
        <v>9.0440000000000005</v>
      </c>
      <c r="S141" s="10"/>
    </row>
    <row r="142" spans="1:19">
      <c r="A142" s="10">
        <f t="shared" si="17"/>
        <v>138</v>
      </c>
      <c r="B142" s="14">
        <v>41.2</v>
      </c>
      <c r="C142" s="14">
        <v>46.5</v>
      </c>
      <c r="D142" s="11" t="s">
        <v>52</v>
      </c>
      <c r="E142" s="10">
        <v>40</v>
      </c>
      <c r="F142" s="12">
        <v>44.48</v>
      </c>
      <c r="G142" s="12">
        <v>44.5</v>
      </c>
      <c r="H142" s="13" t="s">
        <v>12</v>
      </c>
      <c r="I142" s="12" t="s">
        <v>17</v>
      </c>
      <c r="J142" s="11">
        <v>20</v>
      </c>
      <c r="K142" s="11">
        <v>3</v>
      </c>
      <c r="L142" s="11">
        <f t="shared" si="16"/>
        <v>60</v>
      </c>
      <c r="M142" s="11" t="s">
        <v>58</v>
      </c>
      <c r="N142" s="11">
        <f t="shared" si="12"/>
        <v>20</v>
      </c>
      <c r="O142" s="11">
        <f t="shared" si="15"/>
        <v>3</v>
      </c>
      <c r="P142" s="6">
        <v>7.0000000000000007E-2</v>
      </c>
      <c r="Q142" s="11">
        <f t="shared" si="13"/>
        <v>60</v>
      </c>
      <c r="R142" s="11">
        <f t="shared" si="14"/>
        <v>4.2</v>
      </c>
      <c r="S142" s="10"/>
    </row>
    <row r="143" spans="1:19">
      <c r="A143" s="10">
        <f t="shared" si="17"/>
        <v>139</v>
      </c>
      <c r="B143" s="14">
        <v>41.2</v>
      </c>
      <c r="C143" s="14">
        <v>46.5</v>
      </c>
      <c r="D143" s="11" t="s">
        <v>52</v>
      </c>
      <c r="E143" s="10">
        <v>40</v>
      </c>
      <c r="F143" s="12">
        <v>44.58</v>
      </c>
      <c r="G143" s="12">
        <v>44.64</v>
      </c>
      <c r="H143" s="13" t="s">
        <v>12</v>
      </c>
      <c r="I143" s="12" t="s">
        <v>17</v>
      </c>
      <c r="J143" s="11">
        <v>60</v>
      </c>
      <c r="K143" s="11">
        <v>3.5</v>
      </c>
      <c r="L143" s="11">
        <f t="shared" si="16"/>
        <v>210</v>
      </c>
      <c r="M143" s="11" t="s">
        <v>58</v>
      </c>
      <c r="N143" s="11">
        <f t="shared" si="12"/>
        <v>60</v>
      </c>
      <c r="O143" s="11">
        <f t="shared" si="15"/>
        <v>3.5</v>
      </c>
      <c r="P143" s="6">
        <v>7.0000000000000007E-2</v>
      </c>
      <c r="Q143" s="11">
        <f t="shared" si="13"/>
        <v>210</v>
      </c>
      <c r="R143" s="11">
        <f t="shared" si="14"/>
        <v>14.700000000000001</v>
      </c>
      <c r="S143" s="10"/>
    </row>
    <row r="144" spans="1:19">
      <c r="A144" s="10">
        <f t="shared" si="17"/>
        <v>140</v>
      </c>
      <c r="B144" s="14">
        <v>41.2</v>
      </c>
      <c r="C144" s="14">
        <v>46.5</v>
      </c>
      <c r="D144" s="11" t="s">
        <v>52</v>
      </c>
      <c r="E144" s="10">
        <v>40</v>
      </c>
      <c r="F144" s="12">
        <v>44.58</v>
      </c>
      <c r="G144" s="12">
        <v>44.648199999999996</v>
      </c>
      <c r="H144" s="13" t="s">
        <v>16</v>
      </c>
      <c r="I144" s="12" t="s">
        <v>19</v>
      </c>
      <c r="J144" s="11">
        <v>68.2</v>
      </c>
      <c r="K144" s="11">
        <v>3.3</v>
      </c>
      <c r="L144" s="11">
        <f t="shared" si="16"/>
        <v>225.06</v>
      </c>
      <c r="M144" s="11" t="s">
        <v>58</v>
      </c>
      <c r="N144" s="11">
        <f t="shared" si="12"/>
        <v>68.2</v>
      </c>
      <c r="O144" s="11">
        <f t="shared" si="15"/>
        <v>3.3</v>
      </c>
      <c r="P144" s="6">
        <v>7.0000000000000007E-2</v>
      </c>
      <c r="Q144" s="11">
        <f t="shared" si="13"/>
        <v>225.06</v>
      </c>
      <c r="R144" s="11">
        <f t="shared" si="14"/>
        <v>15.754200000000001</v>
      </c>
      <c r="S144" s="10"/>
    </row>
    <row r="145" spans="1:19">
      <c r="A145" s="10">
        <f t="shared" si="17"/>
        <v>141</v>
      </c>
      <c r="B145" s="14">
        <v>41.2</v>
      </c>
      <c r="C145" s="14">
        <v>46.5</v>
      </c>
      <c r="D145" s="11" t="s">
        <v>52</v>
      </c>
      <c r="E145" s="10">
        <v>40</v>
      </c>
      <c r="F145" s="12">
        <v>44.68</v>
      </c>
      <c r="G145" s="12">
        <v>44.752000000000002</v>
      </c>
      <c r="H145" s="13" t="s">
        <v>18</v>
      </c>
      <c r="I145" s="12" t="s">
        <v>17</v>
      </c>
      <c r="J145" s="11">
        <v>72</v>
      </c>
      <c r="K145" s="11">
        <v>3.2</v>
      </c>
      <c r="L145" s="11">
        <f t="shared" si="16"/>
        <v>230.4</v>
      </c>
      <c r="M145" s="11" t="s">
        <v>58</v>
      </c>
      <c r="N145" s="11">
        <f t="shared" si="12"/>
        <v>72</v>
      </c>
      <c r="O145" s="11">
        <f t="shared" si="15"/>
        <v>3.2</v>
      </c>
      <c r="P145" s="6">
        <v>7.0000000000000007E-2</v>
      </c>
      <c r="Q145" s="11">
        <f t="shared" si="13"/>
        <v>230.4</v>
      </c>
      <c r="R145" s="11">
        <f t="shared" si="14"/>
        <v>16.128000000000004</v>
      </c>
      <c r="S145" s="10"/>
    </row>
    <row r="146" spans="1:19">
      <c r="A146" s="10">
        <f t="shared" si="17"/>
        <v>142</v>
      </c>
      <c r="B146" s="14">
        <v>41.2</v>
      </c>
      <c r="C146" s="14">
        <v>46.5</v>
      </c>
      <c r="D146" s="11" t="s">
        <v>52</v>
      </c>
      <c r="E146" s="10">
        <v>40</v>
      </c>
      <c r="F146" s="12">
        <v>44.8</v>
      </c>
      <c r="G146" s="12">
        <v>44.824999999999996</v>
      </c>
      <c r="H146" s="13" t="s">
        <v>18</v>
      </c>
      <c r="I146" s="12" t="s">
        <v>17</v>
      </c>
      <c r="J146" s="11">
        <v>25</v>
      </c>
      <c r="K146" s="11">
        <v>3</v>
      </c>
      <c r="L146" s="11">
        <f t="shared" si="16"/>
        <v>75</v>
      </c>
      <c r="M146" s="11" t="s">
        <v>58</v>
      </c>
      <c r="N146" s="11">
        <f t="shared" si="12"/>
        <v>25</v>
      </c>
      <c r="O146" s="11">
        <f t="shared" si="15"/>
        <v>3</v>
      </c>
      <c r="P146" s="6">
        <v>7.0000000000000007E-2</v>
      </c>
      <c r="Q146" s="11">
        <f t="shared" si="13"/>
        <v>75</v>
      </c>
      <c r="R146" s="11">
        <f t="shared" si="14"/>
        <v>5.2500000000000009</v>
      </c>
      <c r="S146" s="10"/>
    </row>
    <row r="147" spans="1:19">
      <c r="A147" s="10">
        <f t="shared" si="17"/>
        <v>143</v>
      </c>
      <c r="B147" s="14">
        <v>41.2</v>
      </c>
      <c r="C147" s="14">
        <v>46.5</v>
      </c>
      <c r="D147" s="11" t="s">
        <v>52</v>
      </c>
      <c r="E147" s="10">
        <v>40</v>
      </c>
      <c r="F147" s="12">
        <v>44.92</v>
      </c>
      <c r="G147" s="12">
        <v>44.938000000000002</v>
      </c>
      <c r="H147" s="13" t="s">
        <v>18</v>
      </c>
      <c r="I147" s="12" t="s">
        <v>22</v>
      </c>
      <c r="J147" s="11">
        <v>18</v>
      </c>
      <c r="K147" s="11">
        <v>7</v>
      </c>
      <c r="L147" s="11">
        <f t="shared" si="16"/>
        <v>126</v>
      </c>
      <c r="M147" s="11" t="s">
        <v>58</v>
      </c>
      <c r="N147" s="11">
        <f t="shared" si="12"/>
        <v>18</v>
      </c>
      <c r="O147" s="11">
        <f t="shared" si="15"/>
        <v>7</v>
      </c>
      <c r="P147" s="6">
        <v>7.0000000000000007E-2</v>
      </c>
      <c r="Q147" s="11">
        <f t="shared" si="13"/>
        <v>126</v>
      </c>
      <c r="R147" s="11">
        <f t="shared" si="14"/>
        <v>8.82</v>
      </c>
      <c r="S147" s="10"/>
    </row>
    <row r="148" spans="1:19">
      <c r="A148" s="10">
        <f t="shared" si="17"/>
        <v>144</v>
      </c>
      <c r="B148" s="14">
        <v>41.2</v>
      </c>
      <c r="C148" s="14">
        <v>46.5</v>
      </c>
      <c r="D148" s="11" t="s">
        <v>52</v>
      </c>
      <c r="E148" s="10">
        <v>40</v>
      </c>
      <c r="F148" s="12">
        <v>45.07</v>
      </c>
      <c r="G148" s="12">
        <v>45.08</v>
      </c>
      <c r="H148" s="13" t="s">
        <v>24</v>
      </c>
      <c r="I148" s="12" t="s">
        <v>30</v>
      </c>
      <c r="J148" s="11">
        <v>10</v>
      </c>
      <c r="K148" s="11">
        <v>0.3</v>
      </c>
      <c r="L148" s="11">
        <f t="shared" si="16"/>
        <v>3</v>
      </c>
      <c r="M148" s="11" t="s">
        <v>58</v>
      </c>
      <c r="N148" s="11">
        <f t="shared" si="12"/>
        <v>10</v>
      </c>
      <c r="O148" s="11">
        <v>1.8</v>
      </c>
      <c r="P148" s="6">
        <v>7.0000000000000007E-2</v>
      </c>
      <c r="Q148" s="11">
        <f t="shared" si="13"/>
        <v>18</v>
      </c>
      <c r="R148" s="11">
        <f t="shared" si="14"/>
        <v>1.2600000000000002</v>
      </c>
      <c r="S148" s="10"/>
    </row>
    <row r="149" spans="1:19">
      <c r="A149" s="10">
        <f t="shared" si="17"/>
        <v>145</v>
      </c>
      <c r="B149" s="14">
        <v>41.2</v>
      </c>
      <c r="C149" s="14">
        <v>46.5</v>
      </c>
      <c r="D149" s="11" t="s">
        <v>52</v>
      </c>
      <c r="E149" s="10">
        <v>40</v>
      </c>
      <c r="F149" s="12">
        <v>45.12</v>
      </c>
      <c r="G149" s="12">
        <v>45.120999999999995</v>
      </c>
      <c r="H149" s="13" t="s">
        <v>24</v>
      </c>
      <c r="I149" s="12" t="s">
        <v>17</v>
      </c>
      <c r="J149" s="11">
        <v>1</v>
      </c>
      <c r="K149" s="11">
        <v>1</v>
      </c>
      <c r="L149" s="11">
        <f t="shared" si="16"/>
        <v>1</v>
      </c>
      <c r="M149" s="11" t="s">
        <v>58</v>
      </c>
      <c r="N149" s="11">
        <f t="shared" si="12"/>
        <v>1</v>
      </c>
      <c r="O149" s="11">
        <v>1.8</v>
      </c>
      <c r="P149" s="6">
        <v>7.0000000000000007E-2</v>
      </c>
      <c r="Q149" s="11">
        <f t="shared" si="13"/>
        <v>1.8</v>
      </c>
      <c r="R149" s="11">
        <f t="shared" si="14"/>
        <v>0.12600000000000003</v>
      </c>
      <c r="S149" s="10"/>
    </row>
    <row r="150" spans="1:19">
      <c r="A150" s="10">
        <f t="shared" si="17"/>
        <v>146</v>
      </c>
      <c r="B150" s="14">
        <v>41.2</v>
      </c>
      <c r="C150" s="14">
        <v>46.5</v>
      </c>
      <c r="D150" s="11" t="s">
        <v>52</v>
      </c>
      <c r="E150" s="10">
        <v>40</v>
      </c>
      <c r="F150" s="12">
        <v>45.26</v>
      </c>
      <c r="G150" s="12">
        <v>45.28</v>
      </c>
      <c r="H150" s="13" t="s">
        <v>24</v>
      </c>
      <c r="I150" s="12" t="s">
        <v>19</v>
      </c>
      <c r="J150" s="11">
        <v>20</v>
      </c>
      <c r="K150" s="11">
        <v>0.3</v>
      </c>
      <c r="L150" s="11">
        <f t="shared" si="16"/>
        <v>6</v>
      </c>
      <c r="M150" s="11" t="s">
        <v>58</v>
      </c>
      <c r="N150" s="11">
        <f t="shared" si="12"/>
        <v>20</v>
      </c>
      <c r="O150" s="11">
        <v>1.8</v>
      </c>
      <c r="P150" s="6">
        <v>7.0000000000000007E-2</v>
      </c>
      <c r="Q150" s="11">
        <f t="shared" si="13"/>
        <v>36</v>
      </c>
      <c r="R150" s="11">
        <f t="shared" si="14"/>
        <v>2.5200000000000005</v>
      </c>
      <c r="S150" s="10"/>
    </row>
    <row r="151" spans="1:19">
      <c r="A151" s="10">
        <f t="shared" si="17"/>
        <v>147</v>
      </c>
      <c r="B151" s="14">
        <v>41.2</v>
      </c>
      <c r="C151" s="14">
        <v>46.5</v>
      </c>
      <c r="D151" s="11" t="s">
        <v>52</v>
      </c>
      <c r="E151" s="10">
        <v>40</v>
      </c>
      <c r="F151" s="12">
        <v>45.28</v>
      </c>
      <c r="G151" s="12">
        <v>45.335000000000001</v>
      </c>
      <c r="H151" s="13" t="s">
        <v>16</v>
      </c>
      <c r="I151" s="12" t="s">
        <v>17</v>
      </c>
      <c r="J151" s="11">
        <v>55</v>
      </c>
      <c r="K151" s="11">
        <v>3.4</v>
      </c>
      <c r="L151" s="11">
        <f t="shared" si="16"/>
        <v>187</v>
      </c>
      <c r="M151" s="11" t="s">
        <v>58</v>
      </c>
      <c r="N151" s="11">
        <f t="shared" si="12"/>
        <v>55</v>
      </c>
      <c r="O151" s="11">
        <f t="shared" si="15"/>
        <v>3.4</v>
      </c>
      <c r="P151" s="6">
        <v>7.0000000000000007E-2</v>
      </c>
      <c r="Q151" s="11">
        <f t="shared" si="13"/>
        <v>187</v>
      </c>
      <c r="R151" s="11">
        <f t="shared" si="14"/>
        <v>13.090000000000002</v>
      </c>
      <c r="S151" s="10"/>
    </row>
    <row r="152" spans="1:19">
      <c r="A152" s="10">
        <f t="shared" si="17"/>
        <v>148</v>
      </c>
      <c r="B152" s="14">
        <v>41.2</v>
      </c>
      <c r="C152" s="14">
        <v>46.5</v>
      </c>
      <c r="D152" s="11" t="s">
        <v>52</v>
      </c>
      <c r="E152" s="10">
        <v>40</v>
      </c>
      <c r="F152" s="12">
        <v>45.5</v>
      </c>
      <c r="G152" s="12">
        <v>45.51</v>
      </c>
      <c r="H152" s="13" t="s">
        <v>16</v>
      </c>
      <c r="I152" s="12" t="s">
        <v>19</v>
      </c>
      <c r="J152" s="11">
        <v>10</v>
      </c>
      <c r="K152" s="11">
        <v>1.4</v>
      </c>
      <c r="L152" s="11">
        <f t="shared" si="16"/>
        <v>14</v>
      </c>
      <c r="M152" s="11" t="s">
        <v>58</v>
      </c>
      <c r="N152" s="11">
        <f t="shared" si="12"/>
        <v>10</v>
      </c>
      <c r="O152" s="11">
        <v>1.8</v>
      </c>
      <c r="P152" s="6">
        <v>7.0000000000000007E-2</v>
      </c>
      <c r="Q152" s="11">
        <f t="shared" si="13"/>
        <v>18</v>
      </c>
      <c r="R152" s="11">
        <f t="shared" si="14"/>
        <v>1.2600000000000002</v>
      </c>
      <c r="S152" s="10"/>
    </row>
    <row r="153" spans="1:19">
      <c r="A153" s="10">
        <f t="shared" si="17"/>
        <v>149</v>
      </c>
      <c r="B153" s="14">
        <v>41.2</v>
      </c>
      <c r="C153" s="14">
        <v>46.5</v>
      </c>
      <c r="D153" s="11" t="s">
        <v>52</v>
      </c>
      <c r="E153" s="10">
        <v>40</v>
      </c>
      <c r="F153" s="12">
        <v>45.66</v>
      </c>
      <c r="G153" s="12">
        <v>45.660999999999994</v>
      </c>
      <c r="H153" s="13" t="s">
        <v>12</v>
      </c>
      <c r="I153" s="12" t="s">
        <v>19</v>
      </c>
      <c r="J153" s="11">
        <v>1</v>
      </c>
      <c r="K153" s="11">
        <v>0.5</v>
      </c>
      <c r="L153" s="11">
        <f t="shared" si="16"/>
        <v>0.5</v>
      </c>
      <c r="M153" s="11" t="s">
        <v>58</v>
      </c>
      <c r="N153" s="11">
        <f t="shared" si="12"/>
        <v>1</v>
      </c>
      <c r="O153" s="11">
        <v>1.8</v>
      </c>
      <c r="P153" s="6">
        <v>7.0000000000000007E-2</v>
      </c>
      <c r="Q153" s="11">
        <f t="shared" si="13"/>
        <v>1.8</v>
      </c>
      <c r="R153" s="11">
        <f t="shared" si="14"/>
        <v>0.12600000000000003</v>
      </c>
      <c r="S153" s="10"/>
    </row>
    <row r="154" spans="1:19">
      <c r="A154" s="10">
        <f t="shared" si="17"/>
        <v>150</v>
      </c>
      <c r="B154" s="14">
        <v>41.2</v>
      </c>
      <c r="C154" s="14">
        <v>46.5</v>
      </c>
      <c r="D154" s="11" t="s">
        <v>52</v>
      </c>
      <c r="E154" s="10">
        <v>40</v>
      </c>
      <c r="F154" s="12">
        <v>45.78</v>
      </c>
      <c r="G154" s="12">
        <v>45.798999999999999</v>
      </c>
      <c r="H154" s="13" t="s">
        <v>24</v>
      </c>
      <c r="I154" s="12" t="s">
        <v>19</v>
      </c>
      <c r="J154" s="11">
        <v>19</v>
      </c>
      <c r="K154" s="11">
        <v>0.3</v>
      </c>
      <c r="L154" s="11">
        <f t="shared" si="16"/>
        <v>5.7</v>
      </c>
      <c r="M154" s="11" t="s">
        <v>58</v>
      </c>
      <c r="N154" s="11">
        <f t="shared" si="12"/>
        <v>19</v>
      </c>
      <c r="O154" s="11">
        <v>1.8</v>
      </c>
      <c r="P154" s="6">
        <v>7.0000000000000007E-2</v>
      </c>
      <c r="Q154" s="11">
        <f t="shared" si="13"/>
        <v>34.200000000000003</v>
      </c>
      <c r="R154" s="11">
        <f t="shared" si="14"/>
        <v>2.3940000000000006</v>
      </c>
      <c r="S154" s="10"/>
    </row>
    <row r="155" spans="1:19">
      <c r="A155" s="10">
        <f t="shared" si="17"/>
        <v>151</v>
      </c>
      <c r="B155" s="14">
        <v>41.2</v>
      </c>
      <c r="C155" s="14">
        <v>46.5</v>
      </c>
      <c r="D155" s="11" t="s">
        <v>52</v>
      </c>
      <c r="E155" s="10">
        <v>40</v>
      </c>
      <c r="F155" s="12">
        <v>45.84</v>
      </c>
      <c r="G155" s="12">
        <v>45.8506</v>
      </c>
      <c r="H155" s="13" t="s">
        <v>24</v>
      </c>
      <c r="I155" s="12" t="s">
        <v>19</v>
      </c>
      <c r="J155" s="11">
        <v>10.6</v>
      </c>
      <c r="K155" s="11">
        <v>0.4</v>
      </c>
      <c r="L155" s="11">
        <f t="shared" si="16"/>
        <v>4.24</v>
      </c>
      <c r="M155" s="11" t="s">
        <v>58</v>
      </c>
      <c r="N155" s="11">
        <f t="shared" si="12"/>
        <v>10.6</v>
      </c>
      <c r="O155" s="11">
        <v>1.8</v>
      </c>
      <c r="P155" s="6">
        <v>7.0000000000000007E-2</v>
      </c>
      <c r="Q155" s="11">
        <f t="shared" si="13"/>
        <v>19.079999999999998</v>
      </c>
      <c r="R155" s="11">
        <f t="shared" si="14"/>
        <v>1.3355999999999999</v>
      </c>
      <c r="S155" s="10"/>
    </row>
    <row r="156" spans="1:19">
      <c r="A156" s="10">
        <f t="shared" si="17"/>
        <v>152</v>
      </c>
      <c r="B156" s="14">
        <v>41.2</v>
      </c>
      <c r="C156" s="14">
        <v>46.5</v>
      </c>
      <c r="D156" s="11" t="s">
        <v>52</v>
      </c>
      <c r="E156" s="10">
        <v>40</v>
      </c>
      <c r="F156" s="12">
        <v>46.12</v>
      </c>
      <c r="G156" s="12">
        <v>46.1252</v>
      </c>
      <c r="H156" s="13" t="s">
        <v>12</v>
      </c>
      <c r="I156" s="12" t="s">
        <v>19</v>
      </c>
      <c r="J156" s="11">
        <v>5.2</v>
      </c>
      <c r="K156" s="11">
        <v>3.1</v>
      </c>
      <c r="L156" s="11">
        <f t="shared" si="16"/>
        <v>16.12</v>
      </c>
      <c r="M156" s="11" t="s">
        <v>58</v>
      </c>
      <c r="N156" s="11">
        <f t="shared" si="12"/>
        <v>5.2</v>
      </c>
      <c r="O156" s="11">
        <f t="shared" si="15"/>
        <v>3.1</v>
      </c>
      <c r="P156" s="6">
        <v>7.0000000000000007E-2</v>
      </c>
      <c r="Q156" s="11">
        <f t="shared" si="13"/>
        <v>16.12</v>
      </c>
      <c r="R156" s="11">
        <f t="shared" si="14"/>
        <v>1.1284000000000001</v>
      </c>
      <c r="S156" s="10"/>
    </row>
    <row r="157" spans="1:19">
      <c r="A157" s="10">
        <f t="shared" si="17"/>
        <v>153</v>
      </c>
      <c r="B157" s="14">
        <v>41.2</v>
      </c>
      <c r="C157" s="14">
        <v>46.5</v>
      </c>
      <c r="D157" s="11" t="s">
        <v>52</v>
      </c>
      <c r="E157" s="10">
        <v>40</v>
      </c>
      <c r="F157" s="12">
        <v>46.14</v>
      </c>
      <c r="G157" s="12">
        <v>46.142099999999999</v>
      </c>
      <c r="H157" s="13" t="s">
        <v>12</v>
      </c>
      <c r="I157" s="12" t="s">
        <v>19</v>
      </c>
      <c r="J157" s="11">
        <v>2.1</v>
      </c>
      <c r="K157" s="11">
        <v>0.8</v>
      </c>
      <c r="L157" s="11">
        <f t="shared" si="16"/>
        <v>1.6800000000000002</v>
      </c>
      <c r="M157" s="11" t="s">
        <v>58</v>
      </c>
      <c r="N157" s="11">
        <f t="shared" si="12"/>
        <v>2.1</v>
      </c>
      <c r="O157" s="11">
        <v>1.8</v>
      </c>
      <c r="P157" s="6">
        <v>7.0000000000000007E-2</v>
      </c>
      <c r="Q157" s="11">
        <f t="shared" si="13"/>
        <v>3.7800000000000002</v>
      </c>
      <c r="R157" s="11">
        <f t="shared" si="14"/>
        <v>0.26460000000000006</v>
      </c>
      <c r="S157" s="10"/>
    </row>
    <row r="158" spans="1:19">
      <c r="A158" s="10">
        <f t="shared" si="17"/>
        <v>154</v>
      </c>
      <c r="B158" s="14">
        <v>41.2</v>
      </c>
      <c r="C158" s="14">
        <v>46.5</v>
      </c>
      <c r="D158" s="11" t="s">
        <v>52</v>
      </c>
      <c r="E158" s="10">
        <v>40</v>
      </c>
      <c r="F158" s="12">
        <v>46.18</v>
      </c>
      <c r="G158" s="12">
        <v>46.183999999999997</v>
      </c>
      <c r="H158" s="13" t="s">
        <v>12</v>
      </c>
      <c r="I158" s="12" t="s">
        <v>17</v>
      </c>
      <c r="J158" s="11">
        <v>4</v>
      </c>
      <c r="K158" s="11">
        <v>2.1</v>
      </c>
      <c r="L158" s="11">
        <f t="shared" si="16"/>
        <v>8.4</v>
      </c>
      <c r="M158" s="11" t="s">
        <v>58</v>
      </c>
      <c r="N158" s="11">
        <f t="shared" si="12"/>
        <v>4</v>
      </c>
      <c r="O158" s="11">
        <f t="shared" si="15"/>
        <v>2.1</v>
      </c>
      <c r="P158" s="6">
        <v>7.0000000000000007E-2</v>
      </c>
      <c r="Q158" s="11">
        <f t="shared" si="13"/>
        <v>8.4</v>
      </c>
      <c r="R158" s="11">
        <f t="shared" si="14"/>
        <v>0.58800000000000008</v>
      </c>
      <c r="S158" s="10"/>
    </row>
    <row r="159" spans="1:19">
      <c r="A159" s="10">
        <f t="shared" si="17"/>
        <v>155</v>
      </c>
      <c r="B159" s="14">
        <v>41.2</v>
      </c>
      <c r="C159" s="14">
        <v>46.5</v>
      </c>
      <c r="D159" s="11" t="s">
        <v>52</v>
      </c>
      <c r="E159" s="10">
        <v>40</v>
      </c>
      <c r="F159" s="12">
        <v>46.32</v>
      </c>
      <c r="G159" s="12">
        <v>46.322200000000002</v>
      </c>
      <c r="H159" s="13" t="s">
        <v>12</v>
      </c>
      <c r="I159" s="12" t="s">
        <v>19</v>
      </c>
      <c r="J159" s="11">
        <v>2.2000000000000002</v>
      </c>
      <c r="K159" s="11">
        <v>1.8</v>
      </c>
      <c r="L159" s="11">
        <f t="shared" si="16"/>
        <v>3.9600000000000004</v>
      </c>
      <c r="M159" s="11" t="s">
        <v>58</v>
      </c>
      <c r="N159" s="11">
        <f t="shared" si="12"/>
        <v>2.2000000000000002</v>
      </c>
      <c r="O159" s="11">
        <f t="shared" si="15"/>
        <v>1.8</v>
      </c>
      <c r="P159" s="6">
        <v>7.0000000000000007E-2</v>
      </c>
      <c r="Q159" s="11">
        <f t="shared" si="13"/>
        <v>3.9600000000000004</v>
      </c>
      <c r="R159" s="11">
        <f t="shared" si="14"/>
        <v>0.27720000000000006</v>
      </c>
      <c r="S159" s="10"/>
    </row>
    <row r="160" spans="1:19">
      <c r="A160" s="10">
        <f t="shared" si="17"/>
        <v>156</v>
      </c>
      <c r="B160" s="14">
        <v>41.2</v>
      </c>
      <c r="C160" s="14">
        <v>46.5</v>
      </c>
      <c r="D160" s="11" t="s">
        <v>52</v>
      </c>
      <c r="E160" s="10">
        <v>40</v>
      </c>
      <c r="F160" s="12">
        <v>46.38</v>
      </c>
      <c r="G160" s="12">
        <v>46.390300000000003</v>
      </c>
      <c r="H160" s="13" t="s">
        <v>24</v>
      </c>
      <c r="I160" s="12" t="s">
        <v>17</v>
      </c>
      <c r="J160" s="11">
        <v>10.3</v>
      </c>
      <c r="K160" s="11">
        <v>0.5</v>
      </c>
      <c r="L160" s="11">
        <f t="shared" si="16"/>
        <v>5.15</v>
      </c>
      <c r="M160" s="11" t="s">
        <v>58</v>
      </c>
      <c r="N160" s="11">
        <f t="shared" si="12"/>
        <v>10.3</v>
      </c>
      <c r="O160" s="11">
        <v>1.8</v>
      </c>
      <c r="P160" s="6">
        <v>7.0000000000000007E-2</v>
      </c>
      <c r="Q160" s="11">
        <f t="shared" si="13"/>
        <v>18.540000000000003</v>
      </c>
      <c r="R160" s="11">
        <f t="shared" si="14"/>
        <v>1.2978000000000003</v>
      </c>
      <c r="S160" s="10"/>
    </row>
    <row r="161" spans="1:19">
      <c r="A161" s="10">
        <f t="shared" si="17"/>
        <v>157</v>
      </c>
      <c r="B161" s="14">
        <v>41.2</v>
      </c>
      <c r="C161" s="14">
        <v>46.5</v>
      </c>
      <c r="D161" s="11" t="s">
        <v>52</v>
      </c>
      <c r="E161" s="10">
        <v>40</v>
      </c>
      <c r="F161" s="12">
        <v>46.4</v>
      </c>
      <c r="G161" s="12">
        <v>46.414999999999999</v>
      </c>
      <c r="H161" s="13" t="s">
        <v>18</v>
      </c>
      <c r="I161" s="12" t="s">
        <v>17</v>
      </c>
      <c r="J161" s="11">
        <v>15</v>
      </c>
      <c r="K161" s="11">
        <v>3.1</v>
      </c>
      <c r="L161" s="11">
        <f t="shared" si="16"/>
        <v>46.5</v>
      </c>
      <c r="M161" s="11" t="s">
        <v>58</v>
      </c>
      <c r="N161" s="11">
        <f t="shared" si="12"/>
        <v>15</v>
      </c>
      <c r="O161" s="11">
        <f t="shared" si="15"/>
        <v>3.1</v>
      </c>
      <c r="P161" s="6">
        <v>7.0000000000000007E-2</v>
      </c>
      <c r="Q161" s="11">
        <f t="shared" si="13"/>
        <v>46.5</v>
      </c>
      <c r="R161" s="11">
        <f t="shared" si="14"/>
        <v>3.2550000000000003</v>
      </c>
      <c r="S161" s="10"/>
    </row>
    <row r="162" spans="1:19">
      <c r="A162" s="10">
        <f t="shared" si="17"/>
        <v>158</v>
      </c>
      <c r="B162" s="14">
        <v>41.2</v>
      </c>
      <c r="C162" s="14">
        <v>46.5</v>
      </c>
      <c r="D162" s="11" t="s">
        <v>52</v>
      </c>
      <c r="E162" s="10">
        <v>40</v>
      </c>
      <c r="F162" s="12">
        <v>46.44</v>
      </c>
      <c r="G162" s="12">
        <v>46.440999999999995</v>
      </c>
      <c r="H162" s="13" t="s">
        <v>12</v>
      </c>
      <c r="I162" s="12" t="s">
        <v>19</v>
      </c>
      <c r="J162" s="11">
        <v>1</v>
      </c>
      <c r="K162" s="11">
        <v>1</v>
      </c>
      <c r="L162" s="11">
        <f t="shared" si="16"/>
        <v>1</v>
      </c>
      <c r="M162" s="11" t="s">
        <v>58</v>
      </c>
      <c r="N162" s="11">
        <f t="shared" si="12"/>
        <v>1</v>
      </c>
      <c r="O162" s="11">
        <v>1.8</v>
      </c>
      <c r="P162" s="6">
        <v>7.0000000000000007E-2</v>
      </c>
      <c r="Q162" s="11">
        <f t="shared" si="13"/>
        <v>1.8</v>
      </c>
      <c r="R162" s="11">
        <f t="shared" si="14"/>
        <v>0.12600000000000003</v>
      </c>
      <c r="S162" s="10"/>
    </row>
    <row r="163" spans="1:19">
      <c r="A163" s="10">
        <f t="shared" si="17"/>
        <v>159</v>
      </c>
      <c r="B163" s="14">
        <v>41.2</v>
      </c>
      <c r="C163" s="14">
        <v>46.5</v>
      </c>
      <c r="D163" s="11" t="s">
        <v>52</v>
      </c>
      <c r="E163" s="10">
        <v>40</v>
      </c>
      <c r="F163" s="12">
        <v>46.46</v>
      </c>
      <c r="G163" s="12">
        <v>46.478000000000002</v>
      </c>
      <c r="H163" s="13" t="s">
        <v>12</v>
      </c>
      <c r="I163" s="12" t="s">
        <v>17</v>
      </c>
      <c r="J163" s="11">
        <v>18</v>
      </c>
      <c r="K163" s="11">
        <v>3.5</v>
      </c>
      <c r="L163" s="11">
        <f t="shared" si="16"/>
        <v>63</v>
      </c>
      <c r="M163" s="11" t="s">
        <v>58</v>
      </c>
      <c r="N163" s="11">
        <f t="shared" si="12"/>
        <v>18</v>
      </c>
      <c r="O163" s="11">
        <f t="shared" si="15"/>
        <v>3.5</v>
      </c>
      <c r="P163" s="6">
        <v>7.0000000000000007E-2</v>
      </c>
      <c r="Q163" s="11">
        <f t="shared" si="13"/>
        <v>63</v>
      </c>
      <c r="R163" s="11">
        <f t="shared" si="14"/>
        <v>4.41</v>
      </c>
      <c r="S163" s="10"/>
    </row>
    <row r="164" spans="1:19">
      <c r="A164" s="5">
        <f t="shared" si="17"/>
        <v>160</v>
      </c>
      <c r="B164" s="9">
        <v>46.5</v>
      </c>
      <c r="C164" s="9">
        <v>64</v>
      </c>
      <c r="D164" s="6" t="s">
        <v>51</v>
      </c>
      <c r="E164" s="5">
        <v>40</v>
      </c>
      <c r="F164" s="7">
        <v>46.54</v>
      </c>
      <c r="G164" s="7">
        <v>46.6</v>
      </c>
      <c r="H164" s="8" t="s">
        <v>16</v>
      </c>
      <c r="I164" s="7" t="s">
        <v>19</v>
      </c>
      <c r="J164" s="6">
        <v>60</v>
      </c>
      <c r="K164" s="6">
        <v>3.2</v>
      </c>
      <c r="L164" s="6">
        <f t="shared" si="16"/>
        <v>192</v>
      </c>
      <c r="M164" s="6" t="s">
        <v>58</v>
      </c>
      <c r="N164" s="6">
        <f t="shared" ref="N164:N227" si="18">J164</f>
        <v>60</v>
      </c>
      <c r="O164" s="6">
        <f t="shared" ref="O164:O227" si="19">K164</f>
        <v>3.2</v>
      </c>
      <c r="P164" s="6">
        <v>7.0000000000000007E-2</v>
      </c>
      <c r="Q164" s="6">
        <f t="shared" ref="Q164:Q227" si="20">N164*O164</f>
        <v>192</v>
      </c>
      <c r="R164" s="6">
        <f t="shared" ref="R164:R227" si="21">N164*O164*P164</f>
        <v>13.440000000000001</v>
      </c>
      <c r="S164" s="5"/>
    </row>
    <row r="165" spans="1:19">
      <c r="A165" s="5">
        <f t="shared" si="17"/>
        <v>161</v>
      </c>
      <c r="B165" s="9">
        <v>46.5</v>
      </c>
      <c r="C165" s="9">
        <v>64</v>
      </c>
      <c r="D165" s="6" t="s">
        <v>51</v>
      </c>
      <c r="E165" s="5">
        <v>40</v>
      </c>
      <c r="F165" s="7">
        <v>46.7</v>
      </c>
      <c r="G165" s="7">
        <v>46.71</v>
      </c>
      <c r="H165" s="8" t="s">
        <v>24</v>
      </c>
      <c r="I165" s="7" t="s">
        <v>19</v>
      </c>
      <c r="J165" s="6">
        <v>10</v>
      </c>
      <c r="K165" s="6">
        <v>3.4</v>
      </c>
      <c r="L165" s="6">
        <f t="shared" si="16"/>
        <v>34</v>
      </c>
      <c r="M165" s="6" t="s">
        <v>58</v>
      </c>
      <c r="N165" s="6">
        <f t="shared" si="18"/>
        <v>10</v>
      </c>
      <c r="O165" s="6">
        <f t="shared" si="19"/>
        <v>3.4</v>
      </c>
      <c r="P165" s="6">
        <v>7.0000000000000007E-2</v>
      </c>
      <c r="Q165" s="6">
        <f t="shared" si="20"/>
        <v>34</v>
      </c>
      <c r="R165" s="6">
        <f t="shared" si="21"/>
        <v>2.3800000000000003</v>
      </c>
      <c r="S165" s="5"/>
    </row>
    <row r="166" spans="1:19">
      <c r="A166" s="5">
        <f t="shared" si="17"/>
        <v>162</v>
      </c>
      <c r="B166" s="9">
        <v>46.5</v>
      </c>
      <c r="C166" s="9">
        <v>64</v>
      </c>
      <c r="D166" s="6" t="s">
        <v>51</v>
      </c>
      <c r="E166" s="5">
        <v>40</v>
      </c>
      <c r="F166" s="7">
        <v>46.88</v>
      </c>
      <c r="G166" s="7">
        <v>46.92</v>
      </c>
      <c r="H166" s="8" t="s">
        <v>16</v>
      </c>
      <c r="I166" s="7" t="s">
        <v>19</v>
      </c>
      <c r="J166" s="6">
        <v>40</v>
      </c>
      <c r="K166" s="6">
        <v>3.5</v>
      </c>
      <c r="L166" s="6">
        <f t="shared" si="16"/>
        <v>140</v>
      </c>
      <c r="M166" s="6" t="s">
        <v>58</v>
      </c>
      <c r="N166" s="6">
        <f t="shared" si="18"/>
        <v>40</v>
      </c>
      <c r="O166" s="6">
        <f t="shared" si="19"/>
        <v>3.5</v>
      </c>
      <c r="P166" s="6">
        <v>7.0000000000000007E-2</v>
      </c>
      <c r="Q166" s="6">
        <f t="shared" si="20"/>
        <v>140</v>
      </c>
      <c r="R166" s="6">
        <f t="shared" si="21"/>
        <v>9.8000000000000007</v>
      </c>
      <c r="S166" s="5"/>
    </row>
    <row r="167" spans="1:19">
      <c r="A167" s="5">
        <f t="shared" si="17"/>
        <v>163</v>
      </c>
      <c r="B167" s="9">
        <v>46.5</v>
      </c>
      <c r="C167" s="9">
        <v>64</v>
      </c>
      <c r="D167" s="6" t="s">
        <v>51</v>
      </c>
      <c r="E167" s="5">
        <v>40</v>
      </c>
      <c r="F167" s="7">
        <v>46.92</v>
      </c>
      <c r="G167" s="7">
        <v>46.93</v>
      </c>
      <c r="H167" s="8" t="s">
        <v>24</v>
      </c>
      <c r="I167" s="7" t="s">
        <v>30</v>
      </c>
      <c r="J167" s="6">
        <v>10</v>
      </c>
      <c r="K167" s="6">
        <v>0.3</v>
      </c>
      <c r="L167" s="6">
        <f t="shared" si="16"/>
        <v>3</v>
      </c>
      <c r="M167" s="6" t="s">
        <v>58</v>
      </c>
      <c r="N167" s="6">
        <f t="shared" si="18"/>
        <v>10</v>
      </c>
      <c r="O167" s="6">
        <v>1.8</v>
      </c>
      <c r="P167" s="6">
        <v>7.0000000000000007E-2</v>
      </c>
      <c r="Q167" s="6">
        <f t="shared" si="20"/>
        <v>18</v>
      </c>
      <c r="R167" s="6">
        <f t="shared" si="21"/>
        <v>1.2600000000000002</v>
      </c>
      <c r="S167" s="5"/>
    </row>
    <row r="168" spans="1:19">
      <c r="A168" s="5">
        <f t="shared" si="17"/>
        <v>164</v>
      </c>
      <c r="B168" s="9">
        <v>46.5</v>
      </c>
      <c r="C168" s="9">
        <v>64</v>
      </c>
      <c r="D168" s="6" t="s">
        <v>51</v>
      </c>
      <c r="E168" s="5">
        <v>40</v>
      </c>
      <c r="F168" s="7">
        <v>47.28</v>
      </c>
      <c r="G168" s="7">
        <v>47.286300000000004</v>
      </c>
      <c r="H168" s="8" t="s">
        <v>24</v>
      </c>
      <c r="I168" s="7" t="s">
        <v>30</v>
      </c>
      <c r="J168" s="6">
        <v>6.3</v>
      </c>
      <c r="K168" s="6">
        <v>0.2</v>
      </c>
      <c r="L168" s="6">
        <f t="shared" si="16"/>
        <v>1.26</v>
      </c>
      <c r="M168" s="6" t="s">
        <v>58</v>
      </c>
      <c r="N168" s="6">
        <f t="shared" si="18"/>
        <v>6.3</v>
      </c>
      <c r="O168" s="6">
        <v>1.8</v>
      </c>
      <c r="P168" s="6">
        <v>7.0000000000000007E-2</v>
      </c>
      <c r="Q168" s="6">
        <f t="shared" si="20"/>
        <v>11.34</v>
      </c>
      <c r="R168" s="6">
        <f t="shared" si="21"/>
        <v>0.79380000000000006</v>
      </c>
      <c r="S168" s="5"/>
    </row>
    <row r="169" spans="1:19">
      <c r="A169" s="5">
        <f t="shared" si="17"/>
        <v>165</v>
      </c>
      <c r="B169" s="9">
        <v>46.5</v>
      </c>
      <c r="C169" s="9">
        <v>64</v>
      </c>
      <c r="D169" s="6" t="s">
        <v>51</v>
      </c>
      <c r="E169" s="5">
        <v>40</v>
      </c>
      <c r="F169" s="7">
        <v>47.3</v>
      </c>
      <c r="G169" s="7">
        <v>47.32</v>
      </c>
      <c r="H169" s="8" t="s">
        <v>24</v>
      </c>
      <c r="I169" s="7" t="s">
        <v>17</v>
      </c>
      <c r="J169" s="6">
        <v>20</v>
      </c>
      <c r="K169" s="6">
        <v>0.6</v>
      </c>
      <c r="L169" s="6">
        <f t="shared" si="16"/>
        <v>12</v>
      </c>
      <c r="M169" s="6" t="s">
        <v>58</v>
      </c>
      <c r="N169" s="6">
        <f t="shared" si="18"/>
        <v>20</v>
      </c>
      <c r="O169" s="6">
        <v>1.8</v>
      </c>
      <c r="P169" s="6">
        <v>7.0000000000000007E-2</v>
      </c>
      <c r="Q169" s="6">
        <f t="shared" si="20"/>
        <v>36</v>
      </c>
      <c r="R169" s="6">
        <f t="shared" si="21"/>
        <v>2.5200000000000005</v>
      </c>
      <c r="S169" s="5"/>
    </row>
    <row r="170" spans="1:19">
      <c r="A170" s="5">
        <f t="shared" si="17"/>
        <v>166</v>
      </c>
      <c r="B170" s="9">
        <v>46.5</v>
      </c>
      <c r="C170" s="9">
        <v>64</v>
      </c>
      <c r="D170" s="6" t="s">
        <v>51</v>
      </c>
      <c r="E170" s="5">
        <v>40</v>
      </c>
      <c r="F170" s="7">
        <v>47.42</v>
      </c>
      <c r="G170" s="7">
        <v>47.480000000000004</v>
      </c>
      <c r="H170" s="8" t="s">
        <v>24</v>
      </c>
      <c r="I170" s="7" t="s">
        <v>19</v>
      </c>
      <c r="J170" s="6">
        <v>60</v>
      </c>
      <c r="K170" s="6">
        <v>0.6</v>
      </c>
      <c r="L170" s="6">
        <f t="shared" si="16"/>
        <v>36</v>
      </c>
      <c r="M170" s="6" t="s">
        <v>58</v>
      </c>
      <c r="N170" s="6">
        <f t="shared" si="18"/>
        <v>60</v>
      </c>
      <c r="O170" s="6">
        <v>1.8</v>
      </c>
      <c r="P170" s="6">
        <v>7.0000000000000007E-2</v>
      </c>
      <c r="Q170" s="6">
        <f t="shared" si="20"/>
        <v>108</v>
      </c>
      <c r="R170" s="6">
        <f t="shared" si="21"/>
        <v>7.5600000000000005</v>
      </c>
      <c r="S170" s="5"/>
    </row>
    <row r="171" spans="1:19">
      <c r="A171" s="5">
        <f t="shared" si="17"/>
        <v>167</v>
      </c>
      <c r="B171" s="9">
        <v>46.5</v>
      </c>
      <c r="C171" s="9">
        <v>64</v>
      </c>
      <c r="D171" s="6" t="s">
        <v>51</v>
      </c>
      <c r="E171" s="5">
        <v>40</v>
      </c>
      <c r="F171" s="7">
        <v>47.48</v>
      </c>
      <c r="G171" s="7">
        <v>47.500399999999999</v>
      </c>
      <c r="H171" s="8" t="s">
        <v>12</v>
      </c>
      <c r="I171" s="7" t="s">
        <v>22</v>
      </c>
      <c r="J171" s="6">
        <v>20.399999999999999</v>
      </c>
      <c r="K171" s="6">
        <v>7</v>
      </c>
      <c r="L171" s="6">
        <f t="shared" si="16"/>
        <v>142.79999999999998</v>
      </c>
      <c r="M171" s="6" t="s">
        <v>58</v>
      </c>
      <c r="N171" s="6">
        <f t="shared" si="18"/>
        <v>20.399999999999999</v>
      </c>
      <c r="O171" s="6">
        <f t="shared" si="19"/>
        <v>7</v>
      </c>
      <c r="P171" s="6">
        <v>7.0000000000000007E-2</v>
      </c>
      <c r="Q171" s="6">
        <f t="shared" si="20"/>
        <v>142.79999999999998</v>
      </c>
      <c r="R171" s="6">
        <f t="shared" si="21"/>
        <v>9.9960000000000004</v>
      </c>
      <c r="S171" s="5"/>
    </row>
    <row r="172" spans="1:19">
      <c r="A172" s="5">
        <f t="shared" si="17"/>
        <v>168</v>
      </c>
      <c r="B172" s="9">
        <v>46.5</v>
      </c>
      <c r="C172" s="9">
        <v>64</v>
      </c>
      <c r="D172" s="6" t="s">
        <v>51</v>
      </c>
      <c r="E172" s="5">
        <v>40</v>
      </c>
      <c r="F172" s="7">
        <v>47.7</v>
      </c>
      <c r="G172" s="7">
        <v>47.730000000000004</v>
      </c>
      <c r="H172" s="8" t="s">
        <v>24</v>
      </c>
      <c r="I172" s="7" t="s">
        <v>30</v>
      </c>
      <c r="J172" s="6">
        <v>30</v>
      </c>
      <c r="K172" s="6">
        <v>0.5</v>
      </c>
      <c r="L172" s="6">
        <f t="shared" si="16"/>
        <v>15</v>
      </c>
      <c r="M172" s="6" t="s">
        <v>58</v>
      </c>
      <c r="N172" s="6">
        <f t="shared" si="18"/>
        <v>30</v>
      </c>
      <c r="O172" s="6">
        <v>1.8</v>
      </c>
      <c r="P172" s="6">
        <v>7.0000000000000007E-2</v>
      </c>
      <c r="Q172" s="6">
        <f t="shared" si="20"/>
        <v>54</v>
      </c>
      <c r="R172" s="6">
        <f t="shared" si="21"/>
        <v>3.7800000000000002</v>
      </c>
      <c r="S172" s="5"/>
    </row>
    <row r="173" spans="1:19">
      <c r="A173" s="5">
        <f t="shared" si="17"/>
        <v>169</v>
      </c>
      <c r="B173" s="9">
        <v>46.5</v>
      </c>
      <c r="C173" s="9">
        <v>64</v>
      </c>
      <c r="D173" s="6" t="s">
        <v>51</v>
      </c>
      <c r="E173" s="5">
        <v>40</v>
      </c>
      <c r="F173" s="7">
        <v>47.76</v>
      </c>
      <c r="G173" s="7">
        <v>47.8</v>
      </c>
      <c r="H173" s="8" t="s">
        <v>24</v>
      </c>
      <c r="I173" s="7" t="s">
        <v>30</v>
      </c>
      <c r="J173" s="6">
        <v>40</v>
      </c>
      <c r="K173" s="6">
        <v>0.3</v>
      </c>
      <c r="L173" s="6">
        <f t="shared" si="16"/>
        <v>12</v>
      </c>
      <c r="M173" s="6" t="s">
        <v>58</v>
      </c>
      <c r="N173" s="6">
        <f t="shared" si="18"/>
        <v>40</v>
      </c>
      <c r="O173" s="6">
        <v>1.8</v>
      </c>
      <c r="P173" s="6">
        <v>7.0000000000000007E-2</v>
      </c>
      <c r="Q173" s="6">
        <f t="shared" si="20"/>
        <v>72</v>
      </c>
      <c r="R173" s="6">
        <f t="shared" si="21"/>
        <v>5.0400000000000009</v>
      </c>
      <c r="S173" s="5"/>
    </row>
    <row r="174" spans="1:19">
      <c r="A174" s="5">
        <f t="shared" si="17"/>
        <v>170</v>
      </c>
      <c r="B174" s="9">
        <v>46.5</v>
      </c>
      <c r="C174" s="9">
        <v>64</v>
      </c>
      <c r="D174" s="6" t="s">
        <v>51</v>
      </c>
      <c r="E174" s="5">
        <v>40</v>
      </c>
      <c r="F174" s="7">
        <v>47.82</v>
      </c>
      <c r="G174" s="7">
        <v>47.92</v>
      </c>
      <c r="H174" s="8" t="s">
        <v>16</v>
      </c>
      <c r="I174" s="7" t="s">
        <v>19</v>
      </c>
      <c r="J174" s="6">
        <v>100</v>
      </c>
      <c r="K174" s="6">
        <v>3.5</v>
      </c>
      <c r="L174" s="6">
        <f t="shared" si="16"/>
        <v>350</v>
      </c>
      <c r="M174" s="6" t="s">
        <v>58</v>
      </c>
      <c r="N174" s="6">
        <f t="shared" si="18"/>
        <v>100</v>
      </c>
      <c r="O174" s="6">
        <f t="shared" si="19"/>
        <v>3.5</v>
      </c>
      <c r="P174" s="6">
        <v>7.0000000000000007E-2</v>
      </c>
      <c r="Q174" s="6">
        <f t="shared" si="20"/>
        <v>350</v>
      </c>
      <c r="R174" s="6">
        <f t="shared" si="21"/>
        <v>24.500000000000004</v>
      </c>
      <c r="S174" s="5"/>
    </row>
    <row r="175" spans="1:19">
      <c r="A175" s="5">
        <f t="shared" si="17"/>
        <v>171</v>
      </c>
      <c r="B175" s="9">
        <v>46.5</v>
      </c>
      <c r="C175" s="9">
        <v>64</v>
      </c>
      <c r="D175" s="6" t="s">
        <v>51</v>
      </c>
      <c r="E175" s="5">
        <v>40</v>
      </c>
      <c r="F175" s="7">
        <v>47.88</v>
      </c>
      <c r="G175" s="7">
        <v>47.882300000000001</v>
      </c>
      <c r="H175" s="8" t="s">
        <v>12</v>
      </c>
      <c r="I175" s="7" t="s">
        <v>17</v>
      </c>
      <c r="J175" s="6">
        <v>2.2999999999999998</v>
      </c>
      <c r="K175" s="6">
        <v>2.2000000000000002</v>
      </c>
      <c r="L175" s="6">
        <f t="shared" si="16"/>
        <v>5.0599999999999996</v>
      </c>
      <c r="M175" s="6" t="s">
        <v>58</v>
      </c>
      <c r="N175" s="6">
        <f t="shared" si="18"/>
        <v>2.2999999999999998</v>
      </c>
      <c r="O175" s="6">
        <f t="shared" si="19"/>
        <v>2.2000000000000002</v>
      </c>
      <c r="P175" s="6">
        <v>7.0000000000000007E-2</v>
      </c>
      <c r="Q175" s="6">
        <f t="shared" si="20"/>
        <v>5.0599999999999996</v>
      </c>
      <c r="R175" s="6">
        <f t="shared" si="21"/>
        <v>0.35420000000000001</v>
      </c>
      <c r="S175" s="5"/>
    </row>
    <row r="176" spans="1:19">
      <c r="A176" s="5">
        <f t="shared" si="17"/>
        <v>172</v>
      </c>
      <c r="B176" s="9">
        <v>46.5</v>
      </c>
      <c r="C176" s="9">
        <v>64</v>
      </c>
      <c r="D176" s="6" t="s">
        <v>51</v>
      </c>
      <c r="E176" s="5">
        <v>40</v>
      </c>
      <c r="F176" s="7">
        <v>47.88</v>
      </c>
      <c r="G176" s="7">
        <v>47.910000000000004</v>
      </c>
      <c r="H176" s="8" t="s">
        <v>24</v>
      </c>
      <c r="I176" s="7" t="s">
        <v>30</v>
      </c>
      <c r="J176" s="6">
        <v>30</v>
      </c>
      <c r="K176" s="6">
        <v>0.4</v>
      </c>
      <c r="L176" s="6">
        <f t="shared" si="16"/>
        <v>12</v>
      </c>
      <c r="M176" s="6" t="s">
        <v>58</v>
      </c>
      <c r="N176" s="6">
        <f t="shared" si="18"/>
        <v>30</v>
      </c>
      <c r="O176" s="6">
        <v>1.8</v>
      </c>
      <c r="P176" s="6">
        <v>7.0000000000000007E-2</v>
      </c>
      <c r="Q176" s="6">
        <f t="shared" si="20"/>
        <v>54</v>
      </c>
      <c r="R176" s="6">
        <f t="shared" si="21"/>
        <v>3.7800000000000002</v>
      </c>
      <c r="S176" s="5"/>
    </row>
    <row r="177" spans="1:19">
      <c r="A177" s="5">
        <f t="shared" si="17"/>
        <v>173</v>
      </c>
      <c r="B177" s="9">
        <v>46.5</v>
      </c>
      <c r="C177" s="9">
        <v>64</v>
      </c>
      <c r="D177" s="6" t="s">
        <v>51</v>
      </c>
      <c r="E177" s="5">
        <v>40</v>
      </c>
      <c r="F177" s="7">
        <v>47.94</v>
      </c>
      <c r="G177" s="7">
        <v>47.940999999999995</v>
      </c>
      <c r="H177" s="8" t="s">
        <v>12</v>
      </c>
      <c r="I177" s="7" t="s">
        <v>17</v>
      </c>
      <c r="J177" s="6">
        <v>1</v>
      </c>
      <c r="K177" s="6">
        <v>1</v>
      </c>
      <c r="L177" s="6">
        <f t="shared" si="16"/>
        <v>1</v>
      </c>
      <c r="M177" s="6" t="s">
        <v>58</v>
      </c>
      <c r="N177" s="6">
        <f t="shared" si="18"/>
        <v>1</v>
      </c>
      <c r="O177" s="6">
        <v>1.8</v>
      </c>
      <c r="P177" s="6">
        <v>7.0000000000000007E-2</v>
      </c>
      <c r="Q177" s="6">
        <f t="shared" si="20"/>
        <v>1.8</v>
      </c>
      <c r="R177" s="6">
        <f t="shared" si="21"/>
        <v>0.12600000000000003</v>
      </c>
      <c r="S177" s="5"/>
    </row>
    <row r="178" spans="1:19">
      <c r="A178" s="5">
        <f t="shared" si="17"/>
        <v>174</v>
      </c>
      <c r="B178" s="9">
        <v>46.5</v>
      </c>
      <c r="C178" s="9">
        <v>64</v>
      </c>
      <c r="D178" s="6" t="s">
        <v>51</v>
      </c>
      <c r="E178" s="5">
        <v>40</v>
      </c>
      <c r="F178" s="7">
        <v>47.95</v>
      </c>
      <c r="G178" s="7">
        <v>47.951000000000001</v>
      </c>
      <c r="H178" s="8" t="s">
        <v>12</v>
      </c>
      <c r="I178" s="7" t="s">
        <v>17</v>
      </c>
      <c r="J178" s="6">
        <v>1</v>
      </c>
      <c r="K178" s="6">
        <v>1</v>
      </c>
      <c r="L178" s="6">
        <f t="shared" si="16"/>
        <v>1</v>
      </c>
      <c r="M178" s="6" t="s">
        <v>58</v>
      </c>
      <c r="N178" s="6">
        <f t="shared" si="18"/>
        <v>1</v>
      </c>
      <c r="O178" s="6">
        <v>1.8</v>
      </c>
      <c r="P178" s="6">
        <v>7.0000000000000007E-2</v>
      </c>
      <c r="Q178" s="6">
        <f t="shared" si="20"/>
        <v>1.8</v>
      </c>
      <c r="R178" s="6">
        <f t="shared" si="21"/>
        <v>0.12600000000000003</v>
      </c>
      <c r="S178" s="5"/>
    </row>
    <row r="179" spans="1:19">
      <c r="A179" s="5">
        <f t="shared" si="17"/>
        <v>175</v>
      </c>
      <c r="B179" s="9">
        <v>46.5</v>
      </c>
      <c r="C179" s="9">
        <v>64</v>
      </c>
      <c r="D179" s="6" t="s">
        <v>51</v>
      </c>
      <c r="E179" s="5">
        <v>40</v>
      </c>
      <c r="F179" s="7">
        <v>47.96</v>
      </c>
      <c r="G179" s="7">
        <v>47.960999999999999</v>
      </c>
      <c r="H179" s="8" t="s">
        <v>12</v>
      </c>
      <c r="I179" s="7" t="s">
        <v>17</v>
      </c>
      <c r="J179" s="6">
        <v>1</v>
      </c>
      <c r="K179" s="6">
        <v>1</v>
      </c>
      <c r="L179" s="6">
        <f t="shared" si="16"/>
        <v>1</v>
      </c>
      <c r="M179" s="6" t="s">
        <v>58</v>
      </c>
      <c r="N179" s="6">
        <f t="shared" si="18"/>
        <v>1</v>
      </c>
      <c r="O179" s="6">
        <v>1.8</v>
      </c>
      <c r="P179" s="6">
        <v>7.0000000000000007E-2</v>
      </c>
      <c r="Q179" s="6">
        <f t="shared" si="20"/>
        <v>1.8</v>
      </c>
      <c r="R179" s="6">
        <f t="shared" si="21"/>
        <v>0.12600000000000003</v>
      </c>
      <c r="S179" s="5"/>
    </row>
    <row r="180" spans="1:19">
      <c r="A180" s="5">
        <f t="shared" si="17"/>
        <v>176</v>
      </c>
      <c r="B180" s="9">
        <v>46.5</v>
      </c>
      <c r="C180" s="9">
        <v>64</v>
      </c>
      <c r="D180" s="6" t="s">
        <v>51</v>
      </c>
      <c r="E180" s="5">
        <v>40</v>
      </c>
      <c r="F180" s="7">
        <v>48</v>
      </c>
      <c r="G180" s="7">
        <v>48.02</v>
      </c>
      <c r="H180" s="8" t="s">
        <v>24</v>
      </c>
      <c r="I180" s="7" t="s">
        <v>19</v>
      </c>
      <c r="J180" s="6">
        <v>20</v>
      </c>
      <c r="K180" s="6">
        <v>2.4</v>
      </c>
      <c r="L180" s="6">
        <f t="shared" si="16"/>
        <v>48</v>
      </c>
      <c r="M180" s="6" t="s">
        <v>58</v>
      </c>
      <c r="N180" s="6">
        <f t="shared" si="18"/>
        <v>20</v>
      </c>
      <c r="O180" s="6">
        <f t="shared" si="19"/>
        <v>2.4</v>
      </c>
      <c r="P180" s="6">
        <v>7.0000000000000007E-2</v>
      </c>
      <c r="Q180" s="6">
        <f t="shared" si="20"/>
        <v>48</v>
      </c>
      <c r="R180" s="6">
        <f t="shared" si="21"/>
        <v>3.3600000000000003</v>
      </c>
      <c r="S180" s="5"/>
    </row>
    <row r="181" spans="1:19">
      <c r="A181" s="5">
        <f t="shared" si="17"/>
        <v>177</v>
      </c>
      <c r="B181" s="9">
        <v>46.5</v>
      </c>
      <c r="C181" s="9">
        <v>64</v>
      </c>
      <c r="D181" s="6" t="s">
        <v>51</v>
      </c>
      <c r="E181" s="5">
        <v>40</v>
      </c>
      <c r="F181" s="7">
        <v>48.04</v>
      </c>
      <c r="G181" s="7">
        <v>48.11</v>
      </c>
      <c r="H181" s="8" t="s">
        <v>18</v>
      </c>
      <c r="I181" s="7" t="s">
        <v>19</v>
      </c>
      <c r="J181" s="6">
        <v>70</v>
      </c>
      <c r="K181" s="6">
        <v>2</v>
      </c>
      <c r="L181" s="6">
        <f t="shared" si="16"/>
        <v>140</v>
      </c>
      <c r="M181" s="6" t="s">
        <v>58</v>
      </c>
      <c r="N181" s="6">
        <f t="shared" si="18"/>
        <v>70</v>
      </c>
      <c r="O181" s="6">
        <f t="shared" si="19"/>
        <v>2</v>
      </c>
      <c r="P181" s="6">
        <v>7.0000000000000007E-2</v>
      </c>
      <c r="Q181" s="6">
        <f t="shared" si="20"/>
        <v>140</v>
      </c>
      <c r="R181" s="6">
        <f t="shared" si="21"/>
        <v>9.8000000000000007</v>
      </c>
      <c r="S181" s="5"/>
    </row>
    <row r="182" spans="1:19">
      <c r="A182" s="5">
        <f t="shared" si="17"/>
        <v>178</v>
      </c>
      <c r="B182" s="9">
        <v>46.5</v>
      </c>
      <c r="C182" s="9">
        <v>64</v>
      </c>
      <c r="D182" s="6" t="s">
        <v>51</v>
      </c>
      <c r="E182" s="5">
        <v>40</v>
      </c>
      <c r="F182" s="7">
        <v>48.56</v>
      </c>
      <c r="G182" s="7">
        <v>48.6</v>
      </c>
      <c r="H182" s="8" t="s">
        <v>24</v>
      </c>
      <c r="I182" s="7" t="s">
        <v>19</v>
      </c>
      <c r="J182" s="6">
        <v>40</v>
      </c>
      <c r="K182" s="6">
        <v>0.3</v>
      </c>
      <c r="L182" s="6">
        <f t="shared" si="16"/>
        <v>12</v>
      </c>
      <c r="M182" s="6" t="s">
        <v>58</v>
      </c>
      <c r="N182" s="6">
        <f t="shared" si="18"/>
        <v>40</v>
      </c>
      <c r="O182" s="6">
        <v>1.8</v>
      </c>
      <c r="P182" s="6">
        <v>7.0000000000000007E-2</v>
      </c>
      <c r="Q182" s="6">
        <f t="shared" si="20"/>
        <v>72</v>
      </c>
      <c r="R182" s="6">
        <f t="shared" si="21"/>
        <v>5.0400000000000009</v>
      </c>
      <c r="S182" s="5"/>
    </row>
    <row r="183" spans="1:19">
      <c r="A183" s="5">
        <f t="shared" si="17"/>
        <v>179</v>
      </c>
      <c r="B183" s="9">
        <v>46.5</v>
      </c>
      <c r="C183" s="9">
        <v>64</v>
      </c>
      <c r="D183" s="6" t="s">
        <v>51</v>
      </c>
      <c r="E183" s="5">
        <v>40</v>
      </c>
      <c r="F183" s="7">
        <v>48.74</v>
      </c>
      <c r="G183" s="7">
        <v>48.762</v>
      </c>
      <c r="H183" s="8" t="s">
        <v>18</v>
      </c>
      <c r="I183" s="7" t="s">
        <v>19</v>
      </c>
      <c r="J183" s="6">
        <v>22</v>
      </c>
      <c r="K183" s="6">
        <v>3.5</v>
      </c>
      <c r="L183" s="6">
        <f t="shared" si="16"/>
        <v>77</v>
      </c>
      <c r="M183" s="6" t="s">
        <v>58</v>
      </c>
      <c r="N183" s="6">
        <f t="shared" si="18"/>
        <v>22</v>
      </c>
      <c r="O183" s="6">
        <f t="shared" si="19"/>
        <v>3.5</v>
      </c>
      <c r="P183" s="6">
        <v>7.0000000000000007E-2</v>
      </c>
      <c r="Q183" s="6">
        <f t="shared" si="20"/>
        <v>77</v>
      </c>
      <c r="R183" s="6">
        <f t="shared" si="21"/>
        <v>5.3900000000000006</v>
      </c>
      <c r="S183" s="5"/>
    </row>
    <row r="184" spans="1:19">
      <c r="A184" s="5">
        <f t="shared" si="17"/>
        <v>180</v>
      </c>
      <c r="B184" s="9">
        <v>46.5</v>
      </c>
      <c r="C184" s="9">
        <v>64</v>
      </c>
      <c r="D184" s="6" t="s">
        <v>51</v>
      </c>
      <c r="E184" s="5">
        <v>40</v>
      </c>
      <c r="F184" s="7">
        <v>48.78</v>
      </c>
      <c r="G184" s="7">
        <v>48.800000000000004</v>
      </c>
      <c r="H184" s="8" t="s">
        <v>12</v>
      </c>
      <c r="I184" s="7" t="s">
        <v>22</v>
      </c>
      <c r="J184" s="6">
        <v>20</v>
      </c>
      <c r="K184" s="6">
        <v>3.5</v>
      </c>
      <c r="L184" s="6">
        <f t="shared" si="16"/>
        <v>70</v>
      </c>
      <c r="M184" s="6" t="s">
        <v>58</v>
      </c>
      <c r="N184" s="6">
        <f t="shared" si="18"/>
        <v>20</v>
      </c>
      <c r="O184" s="6">
        <f t="shared" si="19"/>
        <v>3.5</v>
      </c>
      <c r="P184" s="6">
        <v>7.0000000000000007E-2</v>
      </c>
      <c r="Q184" s="6">
        <f t="shared" si="20"/>
        <v>70</v>
      </c>
      <c r="R184" s="6">
        <f t="shared" si="21"/>
        <v>4.9000000000000004</v>
      </c>
      <c r="S184" s="5"/>
    </row>
    <row r="185" spans="1:19">
      <c r="A185" s="5">
        <f t="shared" si="17"/>
        <v>181</v>
      </c>
      <c r="B185" s="9">
        <v>46.5</v>
      </c>
      <c r="C185" s="9">
        <v>64</v>
      </c>
      <c r="D185" s="6" t="s">
        <v>51</v>
      </c>
      <c r="E185" s="5">
        <v>40</v>
      </c>
      <c r="F185" s="7">
        <v>48.86</v>
      </c>
      <c r="G185" s="7">
        <v>48.875</v>
      </c>
      <c r="H185" s="8" t="s">
        <v>12</v>
      </c>
      <c r="I185" s="7" t="s">
        <v>17</v>
      </c>
      <c r="J185" s="6">
        <v>15</v>
      </c>
      <c r="K185" s="6">
        <v>2</v>
      </c>
      <c r="L185" s="6">
        <f t="shared" si="16"/>
        <v>30</v>
      </c>
      <c r="M185" s="6" t="s">
        <v>58</v>
      </c>
      <c r="N185" s="6">
        <f t="shared" si="18"/>
        <v>15</v>
      </c>
      <c r="O185" s="6">
        <f t="shared" si="19"/>
        <v>2</v>
      </c>
      <c r="P185" s="6">
        <v>7.0000000000000007E-2</v>
      </c>
      <c r="Q185" s="6">
        <f t="shared" si="20"/>
        <v>30</v>
      </c>
      <c r="R185" s="6">
        <f t="shared" si="21"/>
        <v>2.1</v>
      </c>
      <c r="S185" s="5"/>
    </row>
    <row r="186" spans="1:19">
      <c r="A186" s="5">
        <f t="shared" si="17"/>
        <v>182</v>
      </c>
      <c r="B186" s="9">
        <v>46.5</v>
      </c>
      <c r="C186" s="9">
        <v>64</v>
      </c>
      <c r="D186" s="6" t="s">
        <v>51</v>
      </c>
      <c r="E186" s="5">
        <v>40</v>
      </c>
      <c r="F186" s="7">
        <v>48.94</v>
      </c>
      <c r="G186" s="7">
        <v>48.96</v>
      </c>
      <c r="H186" s="8" t="s">
        <v>18</v>
      </c>
      <c r="I186" s="7" t="s">
        <v>19</v>
      </c>
      <c r="J186" s="6">
        <v>20</v>
      </c>
      <c r="K186" s="6">
        <v>1</v>
      </c>
      <c r="L186" s="6">
        <f t="shared" si="16"/>
        <v>20</v>
      </c>
      <c r="M186" s="6" t="s">
        <v>58</v>
      </c>
      <c r="N186" s="6">
        <f t="shared" si="18"/>
        <v>20</v>
      </c>
      <c r="O186" s="6">
        <v>1.8</v>
      </c>
      <c r="P186" s="6">
        <v>7.0000000000000007E-2</v>
      </c>
      <c r="Q186" s="6">
        <f t="shared" si="20"/>
        <v>36</v>
      </c>
      <c r="R186" s="6">
        <f t="shared" si="21"/>
        <v>2.5200000000000005</v>
      </c>
      <c r="S186" s="5"/>
    </row>
    <row r="187" spans="1:19">
      <c r="A187" s="5">
        <f t="shared" si="17"/>
        <v>183</v>
      </c>
      <c r="B187" s="9">
        <v>46.5</v>
      </c>
      <c r="C187" s="9">
        <v>64</v>
      </c>
      <c r="D187" s="6" t="s">
        <v>51</v>
      </c>
      <c r="E187" s="5">
        <v>40</v>
      </c>
      <c r="F187" s="7">
        <v>48.96</v>
      </c>
      <c r="G187" s="7">
        <v>48.97</v>
      </c>
      <c r="H187" s="8" t="s">
        <v>12</v>
      </c>
      <c r="I187" s="7" t="s">
        <v>17</v>
      </c>
      <c r="J187" s="6">
        <v>10</v>
      </c>
      <c r="K187" s="6">
        <v>2</v>
      </c>
      <c r="L187" s="6">
        <f t="shared" si="16"/>
        <v>20</v>
      </c>
      <c r="M187" s="6" t="s">
        <v>58</v>
      </c>
      <c r="N187" s="6">
        <f t="shared" si="18"/>
        <v>10</v>
      </c>
      <c r="O187" s="6">
        <f t="shared" si="19"/>
        <v>2</v>
      </c>
      <c r="P187" s="6">
        <v>7.0000000000000007E-2</v>
      </c>
      <c r="Q187" s="6">
        <f t="shared" si="20"/>
        <v>20</v>
      </c>
      <c r="R187" s="6">
        <f t="shared" si="21"/>
        <v>1.4000000000000001</v>
      </c>
      <c r="S187" s="5"/>
    </row>
    <row r="188" spans="1:19">
      <c r="A188" s="5">
        <f t="shared" si="17"/>
        <v>184</v>
      </c>
      <c r="B188" s="9">
        <v>46.5</v>
      </c>
      <c r="C188" s="9">
        <v>64</v>
      </c>
      <c r="D188" s="6" t="s">
        <v>51</v>
      </c>
      <c r="E188" s="5">
        <v>40</v>
      </c>
      <c r="F188" s="7">
        <v>48.99</v>
      </c>
      <c r="G188" s="7">
        <v>49</v>
      </c>
      <c r="H188" s="8" t="s">
        <v>12</v>
      </c>
      <c r="I188" s="7" t="s">
        <v>17</v>
      </c>
      <c r="J188" s="6">
        <v>10</v>
      </c>
      <c r="K188" s="6">
        <v>3</v>
      </c>
      <c r="L188" s="6">
        <f t="shared" si="16"/>
        <v>30</v>
      </c>
      <c r="M188" s="6" t="s">
        <v>58</v>
      </c>
      <c r="N188" s="6">
        <f t="shared" si="18"/>
        <v>10</v>
      </c>
      <c r="O188" s="6">
        <f t="shared" si="19"/>
        <v>3</v>
      </c>
      <c r="P188" s="6">
        <v>7.0000000000000007E-2</v>
      </c>
      <c r="Q188" s="6">
        <f t="shared" si="20"/>
        <v>30</v>
      </c>
      <c r="R188" s="6">
        <f t="shared" si="21"/>
        <v>2.1</v>
      </c>
      <c r="S188" s="5"/>
    </row>
    <row r="189" spans="1:19">
      <c r="A189" s="5">
        <f t="shared" si="17"/>
        <v>185</v>
      </c>
      <c r="B189" s="9">
        <v>46.5</v>
      </c>
      <c r="C189" s="9">
        <v>64</v>
      </c>
      <c r="D189" s="6" t="s">
        <v>51</v>
      </c>
      <c r="E189" s="5">
        <v>40</v>
      </c>
      <c r="F189" s="7">
        <v>49.09</v>
      </c>
      <c r="G189" s="7">
        <v>49.110000000000007</v>
      </c>
      <c r="H189" s="8" t="s">
        <v>12</v>
      </c>
      <c r="I189" s="7" t="s">
        <v>17</v>
      </c>
      <c r="J189" s="6">
        <v>20</v>
      </c>
      <c r="K189" s="6">
        <v>3</v>
      </c>
      <c r="L189" s="6">
        <f t="shared" si="16"/>
        <v>60</v>
      </c>
      <c r="M189" s="6" t="s">
        <v>58</v>
      </c>
      <c r="N189" s="6">
        <f t="shared" si="18"/>
        <v>20</v>
      </c>
      <c r="O189" s="6">
        <f t="shared" si="19"/>
        <v>3</v>
      </c>
      <c r="P189" s="6">
        <v>7.0000000000000007E-2</v>
      </c>
      <c r="Q189" s="6">
        <f t="shared" si="20"/>
        <v>60</v>
      </c>
      <c r="R189" s="6">
        <f t="shared" si="21"/>
        <v>4.2</v>
      </c>
      <c r="S189" s="5"/>
    </row>
    <row r="190" spans="1:19">
      <c r="A190" s="5">
        <f t="shared" si="17"/>
        <v>186</v>
      </c>
      <c r="B190" s="9">
        <v>46.5</v>
      </c>
      <c r="C190" s="9">
        <v>64</v>
      </c>
      <c r="D190" s="6" t="s">
        <v>51</v>
      </c>
      <c r="E190" s="5">
        <v>40</v>
      </c>
      <c r="F190" s="7">
        <v>49.145000000000003</v>
      </c>
      <c r="G190" s="7">
        <v>49.165000000000006</v>
      </c>
      <c r="H190" s="8" t="s">
        <v>12</v>
      </c>
      <c r="I190" s="7" t="s">
        <v>17</v>
      </c>
      <c r="J190" s="6">
        <v>20</v>
      </c>
      <c r="K190" s="6">
        <v>3.5</v>
      </c>
      <c r="L190" s="6">
        <f t="shared" si="16"/>
        <v>70</v>
      </c>
      <c r="M190" s="6" t="s">
        <v>58</v>
      </c>
      <c r="N190" s="6">
        <f t="shared" si="18"/>
        <v>20</v>
      </c>
      <c r="O190" s="6">
        <f t="shared" si="19"/>
        <v>3.5</v>
      </c>
      <c r="P190" s="6">
        <v>7.0000000000000007E-2</v>
      </c>
      <c r="Q190" s="6">
        <f t="shared" si="20"/>
        <v>70</v>
      </c>
      <c r="R190" s="6">
        <f t="shared" si="21"/>
        <v>4.9000000000000004</v>
      </c>
      <c r="S190" s="5"/>
    </row>
    <row r="191" spans="1:19">
      <c r="A191" s="5">
        <f t="shared" si="17"/>
        <v>187</v>
      </c>
      <c r="B191" s="9">
        <v>46.5</v>
      </c>
      <c r="C191" s="9">
        <v>64</v>
      </c>
      <c r="D191" s="6" t="s">
        <v>51</v>
      </c>
      <c r="E191" s="5">
        <v>40</v>
      </c>
      <c r="F191" s="7">
        <v>49.22</v>
      </c>
      <c r="G191" s="7">
        <v>49.234999999999999</v>
      </c>
      <c r="H191" s="8" t="s">
        <v>12</v>
      </c>
      <c r="I191" s="7" t="s">
        <v>17</v>
      </c>
      <c r="J191" s="6">
        <v>15</v>
      </c>
      <c r="K191" s="6">
        <v>3.5</v>
      </c>
      <c r="L191" s="6">
        <f t="shared" si="16"/>
        <v>52.5</v>
      </c>
      <c r="M191" s="6" t="s">
        <v>58</v>
      </c>
      <c r="N191" s="6">
        <f t="shared" si="18"/>
        <v>15</v>
      </c>
      <c r="O191" s="6">
        <f t="shared" si="19"/>
        <v>3.5</v>
      </c>
      <c r="P191" s="6">
        <v>7.0000000000000007E-2</v>
      </c>
      <c r="Q191" s="6">
        <f t="shared" si="20"/>
        <v>52.5</v>
      </c>
      <c r="R191" s="6">
        <f t="shared" si="21"/>
        <v>3.6750000000000003</v>
      </c>
      <c r="S191" s="5"/>
    </row>
    <row r="192" spans="1:19">
      <c r="A192" s="5">
        <f t="shared" si="17"/>
        <v>188</v>
      </c>
      <c r="B192" s="9">
        <v>46.5</v>
      </c>
      <c r="C192" s="9">
        <v>64</v>
      </c>
      <c r="D192" s="6" t="s">
        <v>51</v>
      </c>
      <c r="E192" s="5">
        <v>40</v>
      </c>
      <c r="F192" s="7">
        <v>49.32</v>
      </c>
      <c r="G192" s="7">
        <v>49.35</v>
      </c>
      <c r="H192" s="8" t="s">
        <v>12</v>
      </c>
      <c r="I192" s="7" t="s">
        <v>17</v>
      </c>
      <c r="J192" s="6">
        <v>30</v>
      </c>
      <c r="K192" s="6">
        <v>3.5</v>
      </c>
      <c r="L192" s="6">
        <f t="shared" si="16"/>
        <v>105</v>
      </c>
      <c r="M192" s="6" t="s">
        <v>58</v>
      </c>
      <c r="N192" s="6">
        <f t="shared" si="18"/>
        <v>30</v>
      </c>
      <c r="O192" s="6">
        <f t="shared" si="19"/>
        <v>3.5</v>
      </c>
      <c r="P192" s="6">
        <v>7.0000000000000007E-2</v>
      </c>
      <c r="Q192" s="6">
        <f t="shared" si="20"/>
        <v>105</v>
      </c>
      <c r="R192" s="6">
        <f t="shared" si="21"/>
        <v>7.3500000000000005</v>
      </c>
      <c r="S192" s="5"/>
    </row>
    <row r="193" spans="1:19">
      <c r="A193" s="5">
        <f t="shared" si="17"/>
        <v>189</v>
      </c>
      <c r="B193" s="9">
        <v>46.5</v>
      </c>
      <c r="C193" s="9">
        <v>64</v>
      </c>
      <c r="D193" s="6" t="s">
        <v>51</v>
      </c>
      <c r="E193" s="5">
        <v>40</v>
      </c>
      <c r="F193" s="7">
        <v>49.52</v>
      </c>
      <c r="G193" s="7">
        <v>49.532000000000004</v>
      </c>
      <c r="H193" s="8" t="s">
        <v>12</v>
      </c>
      <c r="I193" s="7" t="s">
        <v>17</v>
      </c>
      <c r="J193" s="6">
        <v>12</v>
      </c>
      <c r="K193" s="6">
        <v>3.5</v>
      </c>
      <c r="L193" s="6">
        <f t="shared" si="16"/>
        <v>42</v>
      </c>
      <c r="M193" s="6" t="s">
        <v>58</v>
      </c>
      <c r="N193" s="6">
        <f t="shared" si="18"/>
        <v>12</v>
      </c>
      <c r="O193" s="6">
        <f t="shared" si="19"/>
        <v>3.5</v>
      </c>
      <c r="P193" s="6">
        <v>7.0000000000000007E-2</v>
      </c>
      <c r="Q193" s="6">
        <f t="shared" si="20"/>
        <v>42</v>
      </c>
      <c r="R193" s="6">
        <f t="shared" si="21"/>
        <v>2.9400000000000004</v>
      </c>
      <c r="S193" s="5"/>
    </row>
    <row r="194" spans="1:19">
      <c r="A194" s="5">
        <f t="shared" si="17"/>
        <v>190</v>
      </c>
      <c r="B194" s="9">
        <v>46.5</v>
      </c>
      <c r="C194" s="9">
        <v>64</v>
      </c>
      <c r="D194" s="6" t="s">
        <v>51</v>
      </c>
      <c r="E194" s="5">
        <v>40</v>
      </c>
      <c r="F194" s="7">
        <v>49.89</v>
      </c>
      <c r="G194" s="7">
        <v>49.9</v>
      </c>
      <c r="H194" s="8" t="s">
        <v>12</v>
      </c>
      <c r="I194" s="7" t="s">
        <v>17</v>
      </c>
      <c r="J194" s="6">
        <v>10</v>
      </c>
      <c r="K194" s="6">
        <v>3</v>
      </c>
      <c r="L194" s="6">
        <f t="shared" si="16"/>
        <v>30</v>
      </c>
      <c r="M194" s="6" t="s">
        <v>58</v>
      </c>
      <c r="N194" s="6">
        <f t="shared" si="18"/>
        <v>10</v>
      </c>
      <c r="O194" s="6">
        <f t="shared" si="19"/>
        <v>3</v>
      </c>
      <c r="P194" s="6">
        <v>7.0000000000000007E-2</v>
      </c>
      <c r="Q194" s="6">
        <f t="shared" si="20"/>
        <v>30</v>
      </c>
      <c r="R194" s="6">
        <f t="shared" si="21"/>
        <v>2.1</v>
      </c>
      <c r="S194" s="5"/>
    </row>
    <row r="195" spans="1:19">
      <c r="A195" s="5">
        <f t="shared" si="17"/>
        <v>191</v>
      </c>
      <c r="B195" s="9">
        <v>46.5</v>
      </c>
      <c r="C195" s="9">
        <v>64</v>
      </c>
      <c r="D195" s="6" t="s">
        <v>51</v>
      </c>
      <c r="E195" s="5">
        <v>40</v>
      </c>
      <c r="F195" s="7">
        <v>49.92</v>
      </c>
      <c r="G195" s="7">
        <v>49.925000000000004</v>
      </c>
      <c r="H195" s="8" t="s">
        <v>12</v>
      </c>
      <c r="I195" s="7" t="s">
        <v>17</v>
      </c>
      <c r="J195" s="6">
        <v>5</v>
      </c>
      <c r="K195" s="6">
        <v>2</v>
      </c>
      <c r="L195" s="6">
        <f t="shared" si="16"/>
        <v>10</v>
      </c>
      <c r="M195" s="6" t="s">
        <v>58</v>
      </c>
      <c r="N195" s="6">
        <f t="shared" si="18"/>
        <v>5</v>
      </c>
      <c r="O195" s="6">
        <f t="shared" si="19"/>
        <v>2</v>
      </c>
      <c r="P195" s="6">
        <v>7.0000000000000007E-2</v>
      </c>
      <c r="Q195" s="6">
        <f t="shared" si="20"/>
        <v>10</v>
      </c>
      <c r="R195" s="6">
        <f t="shared" si="21"/>
        <v>0.70000000000000007</v>
      </c>
      <c r="S195" s="5"/>
    </row>
    <row r="196" spans="1:19">
      <c r="A196" s="5">
        <f t="shared" si="17"/>
        <v>192</v>
      </c>
      <c r="B196" s="9">
        <v>46.5</v>
      </c>
      <c r="C196" s="9">
        <v>64</v>
      </c>
      <c r="D196" s="6" t="s">
        <v>51</v>
      </c>
      <c r="E196" s="5">
        <v>40</v>
      </c>
      <c r="F196" s="7">
        <v>50.005000000000003</v>
      </c>
      <c r="G196" s="7">
        <v>50.008000000000003</v>
      </c>
      <c r="H196" s="8" t="s">
        <v>12</v>
      </c>
      <c r="I196" s="7" t="s">
        <v>17</v>
      </c>
      <c r="J196" s="6">
        <v>3</v>
      </c>
      <c r="K196" s="6">
        <v>1.5</v>
      </c>
      <c r="L196" s="6">
        <f t="shared" si="16"/>
        <v>4.5</v>
      </c>
      <c r="M196" s="6" t="s">
        <v>58</v>
      </c>
      <c r="N196" s="6">
        <f t="shared" si="18"/>
        <v>3</v>
      </c>
      <c r="O196" s="6">
        <v>1.8</v>
      </c>
      <c r="P196" s="6">
        <v>7.0000000000000007E-2</v>
      </c>
      <c r="Q196" s="6">
        <f t="shared" si="20"/>
        <v>5.4</v>
      </c>
      <c r="R196" s="6">
        <f t="shared" si="21"/>
        <v>0.37800000000000006</v>
      </c>
      <c r="S196" s="5"/>
    </row>
    <row r="197" spans="1:19">
      <c r="A197" s="5">
        <f t="shared" si="17"/>
        <v>193</v>
      </c>
      <c r="B197" s="9">
        <v>46.5</v>
      </c>
      <c r="C197" s="9">
        <v>64</v>
      </c>
      <c r="D197" s="6" t="s">
        <v>51</v>
      </c>
      <c r="E197" s="5">
        <v>40</v>
      </c>
      <c r="F197" s="7">
        <v>50.06</v>
      </c>
      <c r="G197" s="7">
        <v>50.080000000000005</v>
      </c>
      <c r="H197" s="8" t="s">
        <v>12</v>
      </c>
      <c r="I197" s="7" t="s">
        <v>17</v>
      </c>
      <c r="J197" s="6">
        <v>20</v>
      </c>
      <c r="K197" s="6">
        <v>2.5</v>
      </c>
      <c r="L197" s="6">
        <f t="shared" ref="L197:L260" si="22">J197*K197</f>
        <v>50</v>
      </c>
      <c r="M197" s="6" t="s">
        <v>58</v>
      </c>
      <c r="N197" s="6">
        <f t="shared" si="18"/>
        <v>20</v>
      </c>
      <c r="O197" s="6">
        <f t="shared" si="19"/>
        <v>2.5</v>
      </c>
      <c r="P197" s="6">
        <v>7.0000000000000007E-2</v>
      </c>
      <c r="Q197" s="6">
        <f t="shared" si="20"/>
        <v>50</v>
      </c>
      <c r="R197" s="6">
        <f t="shared" si="21"/>
        <v>3.5000000000000004</v>
      </c>
      <c r="S197" s="5"/>
    </row>
    <row r="198" spans="1:19">
      <c r="A198" s="5">
        <f t="shared" si="17"/>
        <v>194</v>
      </c>
      <c r="B198" s="9">
        <v>46.5</v>
      </c>
      <c r="C198" s="9">
        <v>64</v>
      </c>
      <c r="D198" s="6" t="s">
        <v>51</v>
      </c>
      <c r="E198" s="5">
        <v>40</v>
      </c>
      <c r="F198" s="7">
        <v>50.435000000000002</v>
      </c>
      <c r="G198" s="7">
        <v>50.447000000000003</v>
      </c>
      <c r="H198" s="8" t="s">
        <v>12</v>
      </c>
      <c r="I198" s="7" t="s">
        <v>17</v>
      </c>
      <c r="J198" s="6">
        <v>12</v>
      </c>
      <c r="K198" s="6">
        <v>3</v>
      </c>
      <c r="L198" s="6">
        <f t="shared" si="22"/>
        <v>36</v>
      </c>
      <c r="M198" s="6" t="s">
        <v>58</v>
      </c>
      <c r="N198" s="6">
        <f t="shared" si="18"/>
        <v>12</v>
      </c>
      <c r="O198" s="6">
        <f t="shared" si="19"/>
        <v>3</v>
      </c>
      <c r="P198" s="6">
        <v>7.0000000000000007E-2</v>
      </c>
      <c r="Q198" s="6">
        <f t="shared" si="20"/>
        <v>36</v>
      </c>
      <c r="R198" s="6">
        <f t="shared" si="21"/>
        <v>2.5200000000000005</v>
      </c>
      <c r="S198" s="5"/>
    </row>
    <row r="199" spans="1:19">
      <c r="A199" s="5">
        <f t="shared" ref="A199:A262" si="23">A198+1</f>
        <v>195</v>
      </c>
      <c r="B199" s="9">
        <v>46.5</v>
      </c>
      <c r="C199" s="9">
        <v>64</v>
      </c>
      <c r="D199" s="6" t="s">
        <v>51</v>
      </c>
      <c r="E199" s="5">
        <v>40</v>
      </c>
      <c r="F199" s="7">
        <v>50.484999999999999</v>
      </c>
      <c r="G199" s="7">
        <v>50.49</v>
      </c>
      <c r="H199" s="8" t="s">
        <v>12</v>
      </c>
      <c r="I199" s="7" t="s">
        <v>22</v>
      </c>
      <c r="J199" s="6">
        <v>5</v>
      </c>
      <c r="K199" s="6">
        <v>7</v>
      </c>
      <c r="L199" s="6">
        <f t="shared" si="22"/>
        <v>35</v>
      </c>
      <c r="M199" s="6" t="s">
        <v>58</v>
      </c>
      <c r="N199" s="6">
        <f t="shared" si="18"/>
        <v>5</v>
      </c>
      <c r="O199" s="6">
        <f t="shared" si="19"/>
        <v>7</v>
      </c>
      <c r="P199" s="6">
        <v>7.0000000000000007E-2</v>
      </c>
      <c r="Q199" s="6">
        <f t="shared" si="20"/>
        <v>35</v>
      </c>
      <c r="R199" s="6">
        <f t="shared" si="21"/>
        <v>2.4500000000000002</v>
      </c>
      <c r="S199" s="5"/>
    </row>
    <row r="200" spans="1:19">
      <c r="A200" s="5">
        <f t="shared" si="23"/>
        <v>196</v>
      </c>
      <c r="B200" s="9">
        <v>46.5</v>
      </c>
      <c r="C200" s="9">
        <v>64</v>
      </c>
      <c r="D200" s="6" t="s">
        <v>51</v>
      </c>
      <c r="E200" s="5">
        <v>40</v>
      </c>
      <c r="F200" s="7">
        <v>50.68</v>
      </c>
      <c r="G200" s="7">
        <v>50.685000000000002</v>
      </c>
      <c r="H200" s="8" t="s">
        <v>12</v>
      </c>
      <c r="I200" s="7" t="s">
        <v>19</v>
      </c>
      <c r="J200" s="6">
        <v>5</v>
      </c>
      <c r="K200" s="6">
        <v>2.5</v>
      </c>
      <c r="L200" s="6">
        <f t="shared" si="22"/>
        <v>12.5</v>
      </c>
      <c r="M200" s="6" t="s">
        <v>58</v>
      </c>
      <c r="N200" s="6">
        <f t="shared" si="18"/>
        <v>5</v>
      </c>
      <c r="O200" s="6">
        <f t="shared" si="19"/>
        <v>2.5</v>
      </c>
      <c r="P200" s="6">
        <v>7.0000000000000007E-2</v>
      </c>
      <c r="Q200" s="6">
        <f t="shared" si="20"/>
        <v>12.5</v>
      </c>
      <c r="R200" s="6">
        <f t="shared" si="21"/>
        <v>0.87500000000000011</v>
      </c>
      <c r="S200" s="5"/>
    </row>
    <row r="201" spans="1:19">
      <c r="A201" s="5">
        <f t="shared" si="23"/>
        <v>197</v>
      </c>
      <c r="B201" s="9">
        <v>46.5</v>
      </c>
      <c r="C201" s="9">
        <v>64</v>
      </c>
      <c r="D201" s="6" t="s">
        <v>51</v>
      </c>
      <c r="E201" s="5">
        <v>40</v>
      </c>
      <c r="F201" s="7">
        <v>50.755000000000003</v>
      </c>
      <c r="G201" s="7">
        <v>50.775000000000006</v>
      </c>
      <c r="H201" s="8" t="s">
        <v>12</v>
      </c>
      <c r="I201" s="7" t="s">
        <v>17</v>
      </c>
      <c r="J201" s="6">
        <v>20</v>
      </c>
      <c r="K201" s="6">
        <v>3.5</v>
      </c>
      <c r="L201" s="6">
        <f t="shared" si="22"/>
        <v>70</v>
      </c>
      <c r="M201" s="6" t="s">
        <v>58</v>
      </c>
      <c r="N201" s="6">
        <f t="shared" si="18"/>
        <v>20</v>
      </c>
      <c r="O201" s="6">
        <f t="shared" si="19"/>
        <v>3.5</v>
      </c>
      <c r="P201" s="6">
        <v>7.0000000000000007E-2</v>
      </c>
      <c r="Q201" s="6">
        <f t="shared" si="20"/>
        <v>70</v>
      </c>
      <c r="R201" s="6">
        <f t="shared" si="21"/>
        <v>4.9000000000000004</v>
      </c>
      <c r="S201" s="5"/>
    </row>
    <row r="202" spans="1:19">
      <c r="A202" s="5">
        <f t="shared" si="23"/>
        <v>198</v>
      </c>
      <c r="B202" s="9">
        <v>46.5</v>
      </c>
      <c r="C202" s="9">
        <v>64</v>
      </c>
      <c r="D202" s="6" t="s">
        <v>51</v>
      </c>
      <c r="E202" s="5">
        <v>40</v>
      </c>
      <c r="F202" s="7">
        <v>50.85</v>
      </c>
      <c r="G202" s="7">
        <v>50.865000000000002</v>
      </c>
      <c r="H202" s="8" t="s">
        <v>12</v>
      </c>
      <c r="I202" s="7" t="s">
        <v>17</v>
      </c>
      <c r="J202" s="6">
        <v>15</v>
      </c>
      <c r="K202" s="6">
        <v>2</v>
      </c>
      <c r="L202" s="6">
        <f t="shared" si="22"/>
        <v>30</v>
      </c>
      <c r="M202" s="6" t="s">
        <v>58</v>
      </c>
      <c r="N202" s="6">
        <f t="shared" si="18"/>
        <v>15</v>
      </c>
      <c r="O202" s="6">
        <f t="shared" si="19"/>
        <v>2</v>
      </c>
      <c r="P202" s="6">
        <v>7.0000000000000007E-2</v>
      </c>
      <c r="Q202" s="6">
        <f t="shared" si="20"/>
        <v>30</v>
      </c>
      <c r="R202" s="6">
        <f t="shared" si="21"/>
        <v>2.1</v>
      </c>
      <c r="S202" s="5"/>
    </row>
    <row r="203" spans="1:19">
      <c r="A203" s="5">
        <f t="shared" si="23"/>
        <v>199</v>
      </c>
      <c r="B203" s="9">
        <v>46.5</v>
      </c>
      <c r="C203" s="9">
        <v>64</v>
      </c>
      <c r="D203" s="6" t="s">
        <v>51</v>
      </c>
      <c r="E203" s="5">
        <v>40</v>
      </c>
      <c r="F203" s="7">
        <v>50.92</v>
      </c>
      <c r="G203" s="7">
        <v>50.925000000000004</v>
      </c>
      <c r="H203" s="8" t="s">
        <v>12</v>
      </c>
      <c r="I203" s="7" t="s">
        <v>19</v>
      </c>
      <c r="J203" s="6">
        <v>5</v>
      </c>
      <c r="K203" s="6">
        <v>1.5</v>
      </c>
      <c r="L203" s="6">
        <f t="shared" si="22"/>
        <v>7.5</v>
      </c>
      <c r="M203" s="6" t="s">
        <v>58</v>
      </c>
      <c r="N203" s="6">
        <f t="shared" si="18"/>
        <v>5</v>
      </c>
      <c r="O203" s="6">
        <v>1.8</v>
      </c>
      <c r="P203" s="6">
        <v>7.0000000000000007E-2</v>
      </c>
      <c r="Q203" s="6">
        <f t="shared" si="20"/>
        <v>9</v>
      </c>
      <c r="R203" s="6">
        <f t="shared" si="21"/>
        <v>0.63000000000000012</v>
      </c>
      <c r="S203" s="5"/>
    </row>
    <row r="204" spans="1:19">
      <c r="A204" s="5">
        <f t="shared" si="23"/>
        <v>200</v>
      </c>
      <c r="B204" s="9">
        <v>46.5</v>
      </c>
      <c r="C204" s="9">
        <v>64</v>
      </c>
      <c r="D204" s="6" t="s">
        <v>51</v>
      </c>
      <c r="E204" s="5">
        <v>40</v>
      </c>
      <c r="F204" s="7">
        <v>51.085000000000001</v>
      </c>
      <c r="G204" s="7">
        <v>51.094999999999999</v>
      </c>
      <c r="H204" s="8" t="s">
        <v>12</v>
      </c>
      <c r="I204" s="7" t="s">
        <v>17</v>
      </c>
      <c r="J204" s="6">
        <v>10</v>
      </c>
      <c r="K204" s="6">
        <v>1.5</v>
      </c>
      <c r="L204" s="6">
        <f t="shared" si="22"/>
        <v>15</v>
      </c>
      <c r="M204" s="6" t="s">
        <v>58</v>
      </c>
      <c r="N204" s="6">
        <f t="shared" si="18"/>
        <v>10</v>
      </c>
      <c r="O204" s="6">
        <v>1.8</v>
      </c>
      <c r="P204" s="6">
        <v>7.0000000000000007E-2</v>
      </c>
      <c r="Q204" s="6">
        <f t="shared" si="20"/>
        <v>18</v>
      </c>
      <c r="R204" s="6">
        <f t="shared" si="21"/>
        <v>1.2600000000000002</v>
      </c>
      <c r="S204" s="5"/>
    </row>
    <row r="205" spans="1:19">
      <c r="A205" s="5">
        <f t="shared" si="23"/>
        <v>201</v>
      </c>
      <c r="B205" s="9">
        <v>46.5</v>
      </c>
      <c r="C205" s="9">
        <v>64</v>
      </c>
      <c r="D205" s="6" t="s">
        <v>51</v>
      </c>
      <c r="E205" s="5">
        <v>40</v>
      </c>
      <c r="F205" s="7">
        <v>51.19</v>
      </c>
      <c r="G205" s="7">
        <v>51.239999999999995</v>
      </c>
      <c r="H205" s="8" t="s">
        <v>24</v>
      </c>
      <c r="I205" s="7" t="s">
        <v>19</v>
      </c>
      <c r="J205" s="6">
        <v>50</v>
      </c>
      <c r="K205" s="6"/>
      <c r="L205" s="6">
        <f t="shared" si="22"/>
        <v>0</v>
      </c>
      <c r="M205" s="6" t="s">
        <v>58</v>
      </c>
      <c r="N205" s="6">
        <f t="shared" si="18"/>
        <v>50</v>
      </c>
      <c r="O205" s="6">
        <v>1.8</v>
      </c>
      <c r="P205" s="6">
        <v>7.0000000000000007E-2</v>
      </c>
      <c r="Q205" s="6">
        <f t="shared" si="20"/>
        <v>90</v>
      </c>
      <c r="R205" s="6">
        <f t="shared" si="21"/>
        <v>6.3000000000000007</v>
      </c>
      <c r="S205" s="5"/>
    </row>
    <row r="206" spans="1:19">
      <c r="A206" s="5">
        <f t="shared" si="23"/>
        <v>202</v>
      </c>
      <c r="B206" s="9">
        <v>46.5</v>
      </c>
      <c r="C206" s="9">
        <v>64</v>
      </c>
      <c r="D206" s="6" t="s">
        <v>51</v>
      </c>
      <c r="E206" s="5">
        <v>40</v>
      </c>
      <c r="F206" s="7">
        <v>51.28</v>
      </c>
      <c r="G206" s="7">
        <v>51.295000000000002</v>
      </c>
      <c r="H206" s="8" t="s">
        <v>12</v>
      </c>
      <c r="I206" s="7" t="s">
        <v>19</v>
      </c>
      <c r="J206" s="6">
        <v>15</v>
      </c>
      <c r="K206" s="6">
        <v>3.5</v>
      </c>
      <c r="L206" s="6">
        <f t="shared" si="22"/>
        <v>52.5</v>
      </c>
      <c r="M206" s="6" t="s">
        <v>58</v>
      </c>
      <c r="N206" s="6">
        <f t="shared" si="18"/>
        <v>15</v>
      </c>
      <c r="O206" s="6">
        <f t="shared" si="19"/>
        <v>3.5</v>
      </c>
      <c r="P206" s="6">
        <v>7.0000000000000007E-2</v>
      </c>
      <c r="Q206" s="6">
        <f t="shared" si="20"/>
        <v>52.5</v>
      </c>
      <c r="R206" s="6">
        <f t="shared" si="21"/>
        <v>3.6750000000000003</v>
      </c>
      <c r="S206" s="5"/>
    </row>
    <row r="207" spans="1:19">
      <c r="A207" s="5">
        <f t="shared" si="23"/>
        <v>203</v>
      </c>
      <c r="B207" s="9">
        <v>46.5</v>
      </c>
      <c r="C207" s="9">
        <v>64</v>
      </c>
      <c r="D207" s="6" t="s">
        <v>51</v>
      </c>
      <c r="E207" s="5">
        <v>40</v>
      </c>
      <c r="F207" s="7">
        <v>51.4</v>
      </c>
      <c r="G207" s="7">
        <v>51.42</v>
      </c>
      <c r="H207" s="8" t="s">
        <v>24</v>
      </c>
      <c r="I207" s="7" t="s">
        <v>19</v>
      </c>
      <c r="J207" s="6">
        <v>20</v>
      </c>
      <c r="K207" s="6">
        <v>0.3</v>
      </c>
      <c r="L207" s="6">
        <f t="shared" si="22"/>
        <v>6</v>
      </c>
      <c r="M207" s="6" t="s">
        <v>58</v>
      </c>
      <c r="N207" s="6">
        <f t="shared" si="18"/>
        <v>20</v>
      </c>
      <c r="O207" s="6">
        <v>1.8</v>
      </c>
      <c r="P207" s="6">
        <v>7.0000000000000007E-2</v>
      </c>
      <c r="Q207" s="6">
        <f t="shared" si="20"/>
        <v>36</v>
      </c>
      <c r="R207" s="6">
        <f t="shared" si="21"/>
        <v>2.5200000000000005</v>
      </c>
      <c r="S207" s="5"/>
    </row>
    <row r="208" spans="1:19">
      <c r="A208" s="5">
        <f t="shared" si="23"/>
        <v>204</v>
      </c>
      <c r="B208" s="9">
        <v>46.5</v>
      </c>
      <c r="C208" s="9">
        <v>64</v>
      </c>
      <c r="D208" s="6" t="s">
        <v>51</v>
      </c>
      <c r="E208" s="5">
        <v>40</v>
      </c>
      <c r="F208" s="7">
        <v>51.59</v>
      </c>
      <c r="G208" s="7">
        <v>51.610000000000007</v>
      </c>
      <c r="H208" s="8" t="s">
        <v>24</v>
      </c>
      <c r="I208" s="7" t="s">
        <v>22</v>
      </c>
      <c r="J208" s="6">
        <v>20</v>
      </c>
      <c r="K208" s="6">
        <v>0.3</v>
      </c>
      <c r="L208" s="6">
        <f t="shared" si="22"/>
        <v>6</v>
      </c>
      <c r="M208" s="6" t="s">
        <v>58</v>
      </c>
      <c r="N208" s="6">
        <f t="shared" si="18"/>
        <v>20</v>
      </c>
      <c r="O208" s="6">
        <v>1.8</v>
      </c>
      <c r="P208" s="6">
        <v>7.0000000000000007E-2</v>
      </c>
      <c r="Q208" s="6">
        <f t="shared" si="20"/>
        <v>36</v>
      </c>
      <c r="R208" s="6">
        <f t="shared" si="21"/>
        <v>2.5200000000000005</v>
      </c>
      <c r="S208" s="5"/>
    </row>
    <row r="209" spans="1:19">
      <c r="A209" s="5">
        <f t="shared" si="23"/>
        <v>205</v>
      </c>
      <c r="B209" s="9">
        <v>46.5</v>
      </c>
      <c r="C209" s="9">
        <v>64</v>
      </c>
      <c r="D209" s="6" t="s">
        <v>51</v>
      </c>
      <c r="E209" s="5">
        <v>40</v>
      </c>
      <c r="F209" s="7">
        <v>51.61</v>
      </c>
      <c r="G209" s="7">
        <v>51.618000000000002</v>
      </c>
      <c r="H209" s="8" t="s">
        <v>12</v>
      </c>
      <c r="I209" s="7" t="s">
        <v>17</v>
      </c>
      <c r="J209" s="6">
        <v>8</v>
      </c>
      <c r="K209" s="6">
        <v>2.5</v>
      </c>
      <c r="L209" s="6">
        <f t="shared" si="22"/>
        <v>20</v>
      </c>
      <c r="M209" s="6" t="s">
        <v>58</v>
      </c>
      <c r="N209" s="6">
        <f t="shared" si="18"/>
        <v>8</v>
      </c>
      <c r="O209" s="6">
        <f t="shared" si="19"/>
        <v>2.5</v>
      </c>
      <c r="P209" s="6">
        <v>7.0000000000000007E-2</v>
      </c>
      <c r="Q209" s="6">
        <f t="shared" si="20"/>
        <v>20</v>
      </c>
      <c r="R209" s="6">
        <f t="shared" si="21"/>
        <v>1.4000000000000001</v>
      </c>
      <c r="S209" s="5"/>
    </row>
    <row r="210" spans="1:19">
      <c r="A210" s="5">
        <f t="shared" si="23"/>
        <v>206</v>
      </c>
      <c r="B210" s="9">
        <v>46.5</v>
      </c>
      <c r="C210" s="9">
        <v>64</v>
      </c>
      <c r="D210" s="6" t="s">
        <v>51</v>
      </c>
      <c r="E210" s="5">
        <v>40</v>
      </c>
      <c r="F210" s="7">
        <v>51.618000000000002</v>
      </c>
      <c r="G210" s="7">
        <v>51.63</v>
      </c>
      <c r="H210" s="8" t="s">
        <v>18</v>
      </c>
      <c r="I210" s="7" t="s">
        <v>19</v>
      </c>
      <c r="J210" s="6">
        <v>12</v>
      </c>
      <c r="K210" s="6">
        <v>3</v>
      </c>
      <c r="L210" s="6">
        <f t="shared" si="22"/>
        <v>36</v>
      </c>
      <c r="M210" s="6" t="s">
        <v>58</v>
      </c>
      <c r="N210" s="6">
        <f t="shared" si="18"/>
        <v>12</v>
      </c>
      <c r="O210" s="6">
        <f t="shared" si="19"/>
        <v>3</v>
      </c>
      <c r="P210" s="6">
        <v>7.0000000000000007E-2</v>
      </c>
      <c r="Q210" s="6">
        <f t="shared" si="20"/>
        <v>36</v>
      </c>
      <c r="R210" s="6">
        <f t="shared" si="21"/>
        <v>2.5200000000000005</v>
      </c>
      <c r="S210" s="5"/>
    </row>
    <row r="211" spans="1:19">
      <c r="A211" s="5">
        <f t="shared" si="23"/>
        <v>207</v>
      </c>
      <c r="B211" s="9">
        <v>46.5</v>
      </c>
      <c r="C211" s="9">
        <v>64</v>
      </c>
      <c r="D211" s="6" t="s">
        <v>51</v>
      </c>
      <c r="E211" s="5">
        <v>40</v>
      </c>
      <c r="F211" s="7">
        <v>51.64</v>
      </c>
      <c r="G211" s="7">
        <v>51.65</v>
      </c>
      <c r="H211" s="8" t="s">
        <v>12</v>
      </c>
      <c r="I211" s="7" t="s">
        <v>19</v>
      </c>
      <c r="J211" s="6">
        <v>10</v>
      </c>
      <c r="K211" s="6">
        <v>2</v>
      </c>
      <c r="L211" s="6">
        <f t="shared" si="22"/>
        <v>20</v>
      </c>
      <c r="M211" s="6" t="s">
        <v>58</v>
      </c>
      <c r="N211" s="6">
        <f t="shared" si="18"/>
        <v>10</v>
      </c>
      <c r="O211" s="6">
        <f t="shared" si="19"/>
        <v>2</v>
      </c>
      <c r="P211" s="6">
        <v>7.0000000000000007E-2</v>
      </c>
      <c r="Q211" s="6">
        <f t="shared" si="20"/>
        <v>20</v>
      </c>
      <c r="R211" s="6">
        <f t="shared" si="21"/>
        <v>1.4000000000000001</v>
      </c>
      <c r="S211" s="5"/>
    </row>
    <row r="212" spans="1:19">
      <c r="A212" s="5">
        <f t="shared" si="23"/>
        <v>208</v>
      </c>
      <c r="B212" s="9">
        <v>46.5</v>
      </c>
      <c r="C212" s="9">
        <v>64</v>
      </c>
      <c r="D212" s="6" t="s">
        <v>51</v>
      </c>
      <c r="E212" s="5">
        <v>40</v>
      </c>
      <c r="F212" s="7">
        <v>51.664999999999999</v>
      </c>
      <c r="G212" s="7">
        <v>51.677</v>
      </c>
      <c r="H212" s="8" t="s">
        <v>12</v>
      </c>
      <c r="I212" s="7" t="s">
        <v>19</v>
      </c>
      <c r="J212" s="6">
        <v>12</v>
      </c>
      <c r="K212" s="6">
        <v>2</v>
      </c>
      <c r="L212" s="6">
        <f t="shared" si="22"/>
        <v>24</v>
      </c>
      <c r="M212" s="6" t="s">
        <v>58</v>
      </c>
      <c r="N212" s="6">
        <f t="shared" si="18"/>
        <v>12</v>
      </c>
      <c r="O212" s="6">
        <f t="shared" si="19"/>
        <v>2</v>
      </c>
      <c r="P212" s="6">
        <v>7.0000000000000007E-2</v>
      </c>
      <c r="Q212" s="6">
        <f t="shared" si="20"/>
        <v>24</v>
      </c>
      <c r="R212" s="6">
        <f t="shared" si="21"/>
        <v>1.6800000000000002</v>
      </c>
      <c r="S212" s="5"/>
    </row>
    <row r="213" spans="1:19">
      <c r="A213" s="5">
        <f t="shared" si="23"/>
        <v>209</v>
      </c>
      <c r="B213" s="9">
        <v>46.5</v>
      </c>
      <c r="C213" s="9">
        <v>64</v>
      </c>
      <c r="D213" s="6" t="s">
        <v>51</v>
      </c>
      <c r="E213" s="5">
        <v>40</v>
      </c>
      <c r="F213" s="7">
        <v>51.685000000000002</v>
      </c>
      <c r="G213" s="7">
        <v>51.688000000000002</v>
      </c>
      <c r="H213" s="8" t="s">
        <v>12</v>
      </c>
      <c r="I213" s="7" t="s">
        <v>19</v>
      </c>
      <c r="J213" s="6">
        <v>3</v>
      </c>
      <c r="K213" s="6">
        <v>2</v>
      </c>
      <c r="L213" s="6">
        <f t="shared" si="22"/>
        <v>6</v>
      </c>
      <c r="M213" s="6" t="s">
        <v>58</v>
      </c>
      <c r="N213" s="6">
        <f t="shared" si="18"/>
        <v>3</v>
      </c>
      <c r="O213" s="6">
        <f t="shared" si="19"/>
        <v>2</v>
      </c>
      <c r="P213" s="6">
        <v>7.0000000000000007E-2</v>
      </c>
      <c r="Q213" s="6">
        <f t="shared" si="20"/>
        <v>6</v>
      </c>
      <c r="R213" s="6">
        <f t="shared" si="21"/>
        <v>0.42000000000000004</v>
      </c>
      <c r="S213" s="5"/>
    </row>
    <row r="214" spans="1:19">
      <c r="A214" s="5">
        <f t="shared" si="23"/>
        <v>210</v>
      </c>
      <c r="B214" s="9">
        <v>46.5</v>
      </c>
      <c r="C214" s="9">
        <v>64</v>
      </c>
      <c r="D214" s="6" t="s">
        <v>51</v>
      </c>
      <c r="E214" s="5">
        <v>40</v>
      </c>
      <c r="F214" s="7">
        <v>51.77</v>
      </c>
      <c r="G214" s="7">
        <v>51.800000000000004</v>
      </c>
      <c r="H214" s="8" t="s">
        <v>24</v>
      </c>
      <c r="I214" s="7" t="s">
        <v>19</v>
      </c>
      <c r="J214" s="6">
        <v>30</v>
      </c>
      <c r="K214" s="6">
        <v>0.3</v>
      </c>
      <c r="L214" s="6">
        <f t="shared" si="22"/>
        <v>9</v>
      </c>
      <c r="M214" s="6" t="s">
        <v>58</v>
      </c>
      <c r="N214" s="6">
        <f t="shared" si="18"/>
        <v>30</v>
      </c>
      <c r="O214" s="6">
        <v>1.8</v>
      </c>
      <c r="P214" s="6">
        <v>7.0000000000000007E-2</v>
      </c>
      <c r="Q214" s="6">
        <f t="shared" si="20"/>
        <v>54</v>
      </c>
      <c r="R214" s="6">
        <f t="shared" si="21"/>
        <v>3.7800000000000002</v>
      </c>
      <c r="S214" s="5"/>
    </row>
    <row r="215" spans="1:19">
      <c r="A215" s="5">
        <f t="shared" si="23"/>
        <v>211</v>
      </c>
      <c r="B215" s="9">
        <v>46.5</v>
      </c>
      <c r="C215" s="9">
        <v>64</v>
      </c>
      <c r="D215" s="6" t="s">
        <v>51</v>
      </c>
      <c r="E215" s="5">
        <v>40</v>
      </c>
      <c r="F215" s="7">
        <v>51.814999999999998</v>
      </c>
      <c r="G215" s="7">
        <v>51.844999999999999</v>
      </c>
      <c r="H215" s="8" t="s">
        <v>16</v>
      </c>
      <c r="I215" s="7" t="s">
        <v>19</v>
      </c>
      <c r="J215" s="6">
        <v>30</v>
      </c>
      <c r="K215" s="6">
        <v>1.5</v>
      </c>
      <c r="L215" s="6">
        <f t="shared" si="22"/>
        <v>45</v>
      </c>
      <c r="M215" s="6" t="s">
        <v>58</v>
      </c>
      <c r="N215" s="6">
        <f t="shared" si="18"/>
        <v>30</v>
      </c>
      <c r="O215" s="6">
        <v>1.8</v>
      </c>
      <c r="P215" s="6">
        <v>7.0000000000000007E-2</v>
      </c>
      <c r="Q215" s="6">
        <f t="shared" si="20"/>
        <v>54</v>
      </c>
      <c r="R215" s="6">
        <f t="shared" si="21"/>
        <v>3.7800000000000002</v>
      </c>
      <c r="S215" s="5"/>
    </row>
    <row r="216" spans="1:19">
      <c r="A216" s="5">
        <f t="shared" si="23"/>
        <v>212</v>
      </c>
      <c r="B216" s="9">
        <v>46.5</v>
      </c>
      <c r="C216" s="9">
        <v>64</v>
      </c>
      <c r="D216" s="6" t="s">
        <v>51</v>
      </c>
      <c r="E216" s="5">
        <v>40</v>
      </c>
      <c r="F216" s="7">
        <v>52.115000000000002</v>
      </c>
      <c r="G216" s="7">
        <v>52.118000000000002</v>
      </c>
      <c r="H216" s="8" t="s">
        <v>12</v>
      </c>
      <c r="I216" s="7" t="s">
        <v>19</v>
      </c>
      <c r="J216" s="6">
        <v>3</v>
      </c>
      <c r="K216" s="6">
        <v>1.5</v>
      </c>
      <c r="L216" s="6">
        <f t="shared" si="22"/>
        <v>4.5</v>
      </c>
      <c r="M216" s="6" t="s">
        <v>58</v>
      </c>
      <c r="N216" s="6">
        <f t="shared" si="18"/>
        <v>3</v>
      </c>
      <c r="O216" s="6">
        <v>1.8</v>
      </c>
      <c r="P216" s="6">
        <v>7.0000000000000007E-2</v>
      </c>
      <c r="Q216" s="6">
        <f t="shared" si="20"/>
        <v>5.4</v>
      </c>
      <c r="R216" s="6">
        <f t="shared" si="21"/>
        <v>0.37800000000000006</v>
      </c>
      <c r="S216" s="5"/>
    </row>
    <row r="217" spans="1:19">
      <c r="A217" s="5">
        <f t="shared" si="23"/>
        <v>213</v>
      </c>
      <c r="B217" s="9">
        <v>46.5</v>
      </c>
      <c r="C217" s="9">
        <v>64</v>
      </c>
      <c r="D217" s="6" t="s">
        <v>51</v>
      </c>
      <c r="E217" s="5">
        <v>40</v>
      </c>
      <c r="F217" s="7">
        <v>52.12</v>
      </c>
      <c r="G217" s="7">
        <v>52.129999999999995</v>
      </c>
      <c r="H217" s="8" t="s">
        <v>24</v>
      </c>
      <c r="I217" s="7" t="s">
        <v>19</v>
      </c>
      <c r="J217" s="6">
        <v>10</v>
      </c>
      <c r="K217" s="6">
        <v>0.3</v>
      </c>
      <c r="L217" s="6">
        <f t="shared" si="22"/>
        <v>3</v>
      </c>
      <c r="M217" s="6" t="s">
        <v>58</v>
      </c>
      <c r="N217" s="6">
        <f t="shared" si="18"/>
        <v>10</v>
      </c>
      <c r="O217" s="6">
        <v>1.8</v>
      </c>
      <c r="P217" s="6">
        <v>7.0000000000000007E-2</v>
      </c>
      <c r="Q217" s="6">
        <f t="shared" si="20"/>
        <v>18</v>
      </c>
      <c r="R217" s="6">
        <f t="shared" si="21"/>
        <v>1.2600000000000002</v>
      </c>
      <c r="S217" s="5"/>
    </row>
    <row r="218" spans="1:19">
      <c r="A218" s="5">
        <f t="shared" si="23"/>
        <v>214</v>
      </c>
      <c r="B218" s="9">
        <v>46.5</v>
      </c>
      <c r="C218" s="9">
        <v>64</v>
      </c>
      <c r="D218" s="6" t="s">
        <v>51</v>
      </c>
      <c r="E218" s="5">
        <v>40</v>
      </c>
      <c r="F218" s="7">
        <v>52.48</v>
      </c>
      <c r="G218" s="7">
        <v>52.497999999999998</v>
      </c>
      <c r="H218" s="8" t="s">
        <v>24</v>
      </c>
      <c r="I218" s="7" t="s">
        <v>19</v>
      </c>
      <c r="J218" s="6">
        <v>18</v>
      </c>
      <c r="K218" s="6"/>
      <c r="L218" s="6">
        <f t="shared" si="22"/>
        <v>0</v>
      </c>
      <c r="M218" s="6" t="s">
        <v>58</v>
      </c>
      <c r="N218" s="6">
        <f t="shared" si="18"/>
        <v>18</v>
      </c>
      <c r="O218" s="6">
        <v>1.8</v>
      </c>
      <c r="P218" s="6">
        <v>7.0000000000000007E-2</v>
      </c>
      <c r="Q218" s="6">
        <f t="shared" si="20"/>
        <v>32.4</v>
      </c>
      <c r="R218" s="6">
        <f t="shared" si="21"/>
        <v>2.2680000000000002</v>
      </c>
      <c r="S218" s="5"/>
    </row>
    <row r="219" spans="1:19">
      <c r="A219" s="5">
        <f t="shared" si="23"/>
        <v>215</v>
      </c>
      <c r="B219" s="9">
        <v>46.5</v>
      </c>
      <c r="C219" s="9">
        <v>64</v>
      </c>
      <c r="D219" s="6" t="s">
        <v>51</v>
      </c>
      <c r="E219" s="5">
        <v>40</v>
      </c>
      <c r="F219" s="7">
        <v>52.5</v>
      </c>
      <c r="G219" s="7">
        <v>52.52</v>
      </c>
      <c r="H219" s="8" t="s">
        <v>16</v>
      </c>
      <c r="I219" s="7" t="s">
        <v>19</v>
      </c>
      <c r="J219" s="6">
        <v>20</v>
      </c>
      <c r="K219" s="6">
        <v>1</v>
      </c>
      <c r="L219" s="6">
        <f t="shared" si="22"/>
        <v>20</v>
      </c>
      <c r="M219" s="6" t="s">
        <v>58</v>
      </c>
      <c r="N219" s="6">
        <f t="shared" si="18"/>
        <v>20</v>
      </c>
      <c r="O219" s="6">
        <v>1.8</v>
      </c>
      <c r="P219" s="6">
        <v>7.0000000000000007E-2</v>
      </c>
      <c r="Q219" s="6">
        <f t="shared" si="20"/>
        <v>36</v>
      </c>
      <c r="R219" s="6">
        <f t="shared" si="21"/>
        <v>2.5200000000000005</v>
      </c>
      <c r="S219" s="5"/>
    </row>
    <row r="220" spans="1:19">
      <c r="A220" s="5">
        <f t="shared" si="23"/>
        <v>216</v>
      </c>
      <c r="B220" s="9">
        <v>46.5</v>
      </c>
      <c r="C220" s="9">
        <v>64</v>
      </c>
      <c r="D220" s="6" t="s">
        <v>51</v>
      </c>
      <c r="E220" s="5">
        <v>40</v>
      </c>
      <c r="F220" s="7">
        <v>52.55</v>
      </c>
      <c r="G220" s="7">
        <v>52.556999999999995</v>
      </c>
      <c r="H220" s="8" t="s">
        <v>12</v>
      </c>
      <c r="I220" s="7" t="s">
        <v>19</v>
      </c>
      <c r="J220" s="6">
        <v>7</v>
      </c>
      <c r="K220" s="6">
        <v>5</v>
      </c>
      <c r="L220" s="6">
        <f t="shared" si="22"/>
        <v>35</v>
      </c>
      <c r="M220" s="6" t="s">
        <v>58</v>
      </c>
      <c r="N220" s="6">
        <f t="shared" si="18"/>
        <v>7</v>
      </c>
      <c r="O220" s="6">
        <f t="shared" si="19"/>
        <v>5</v>
      </c>
      <c r="P220" s="6">
        <v>7.0000000000000007E-2</v>
      </c>
      <c r="Q220" s="6">
        <f t="shared" si="20"/>
        <v>35</v>
      </c>
      <c r="R220" s="6">
        <f t="shared" si="21"/>
        <v>2.4500000000000002</v>
      </c>
      <c r="S220" s="5"/>
    </row>
    <row r="221" spans="1:19">
      <c r="A221" s="5">
        <f t="shared" si="23"/>
        <v>217</v>
      </c>
      <c r="B221" s="9">
        <v>46.5</v>
      </c>
      <c r="C221" s="9">
        <v>64</v>
      </c>
      <c r="D221" s="6" t="s">
        <v>51</v>
      </c>
      <c r="E221" s="5">
        <v>40</v>
      </c>
      <c r="F221" s="7">
        <v>52.57</v>
      </c>
      <c r="G221" s="7">
        <v>52.6</v>
      </c>
      <c r="H221" s="8" t="s">
        <v>24</v>
      </c>
      <c r="I221" s="7" t="s">
        <v>22</v>
      </c>
      <c r="J221" s="6">
        <v>30</v>
      </c>
      <c r="K221" s="6">
        <v>0.3</v>
      </c>
      <c r="L221" s="6">
        <f t="shared" si="22"/>
        <v>9</v>
      </c>
      <c r="M221" s="6" t="s">
        <v>58</v>
      </c>
      <c r="N221" s="6">
        <f t="shared" si="18"/>
        <v>30</v>
      </c>
      <c r="O221" s="6">
        <v>1.8</v>
      </c>
      <c r="P221" s="6">
        <v>7.0000000000000007E-2</v>
      </c>
      <c r="Q221" s="6">
        <f t="shared" si="20"/>
        <v>54</v>
      </c>
      <c r="R221" s="6">
        <f t="shared" si="21"/>
        <v>3.7800000000000002</v>
      </c>
      <c r="S221" s="5"/>
    </row>
    <row r="222" spans="1:19">
      <c r="A222" s="5">
        <f t="shared" si="23"/>
        <v>218</v>
      </c>
      <c r="B222" s="9">
        <v>46.5</v>
      </c>
      <c r="C222" s="9">
        <v>64</v>
      </c>
      <c r="D222" s="6" t="s">
        <v>51</v>
      </c>
      <c r="E222" s="5">
        <v>40</v>
      </c>
      <c r="F222" s="7">
        <v>52.625</v>
      </c>
      <c r="G222" s="7">
        <v>52.710999999999999</v>
      </c>
      <c r="H222" s="8" t="s">
        <v>18</v>
      </c>
      <c r="I222" s="7" t="s">
        <v>19</v>
      </c>
      <c r="J222" s="6">
        <v>86</v>
      </c>
      <c r="K222" s="6">
        <v>1</v>
      </c>
      <c r="L222" s="6">
        <f t="shared" si="22"/>
        <v>86</v>
      </c>
      <c r="M222" s="6" t="s">
        <v>58</v>
      </c>
      <c r="N222" s="6">
        <f t="shared" si="18"/>
        <v>86</v>
      </c>
      <c r="O222" s="6">
        <v>1.8</v>
      </c>
      <c r="P222" s="6">
        <v>7.0000000000000007E-2</v>
      </c>
      <c r="Q222" s="6">
        <f t="shared" si="20"/>
        <v>154.80000000000001</v>
      </c>
      <c r="R222" s="6">
        <f t="shared" si="21"/>
        <v>10.836000000000002</v>
      </c>
      <c r="S222" s="5"/>
    </row>
    <row r="223" spans="1:19">
      <c r="A223" s="5">
        <f t="shared" si="23"/>
        <v>219</v>
      </c>
      <c r="B223" s="9">
        <v>46.5</v>
      </c>
      <c r="C223" s="9">
        <v>64</v>
      </c>
      <c r="D223" s="6" t="s">
        <v>51</v>
      </c>
      <c r="E223" s="5">
        <v>40</v>
      </c>
      <c r="F223" s="7">
        <v>52.715000000000003</v>
      </c>
      <c r="G223" s="7">
        <v>52.77</v>
      </c>
      <c r="H223" s="8" t="s">
        <v>16</v>
      </c>
      <c r="I223" s="7" t="s">
        <v>19</v>
      </c>
      <c r="J223" s="6">
        <v>55</v>
      </c>
      <c r="K223" s="6">
        <v>1.5</v>
      </c>
      <c r="L223" s="6">
        <f t="shared" si="22"/>
        <v>82.5</v>
      </c>
      <c r="M223" s="6" t="s">
        <v>58</v>
      </c>
      <c r="N223" s="6">
        <f t="shared" si="18"/>
        <v>55</v>
      </c>
      <c r="O223" s="6">
        <v>1.8</v>
      </c>
      <c r="P223" s="6">
        <v>7.0000000000000007E-2</v>
      </c>
      <c r="Q223" s="6">
        <f t="shared" si="20"/>
        <v>99</v>
      </c>
      <c r="R223" s="6">
        <f t="shared" si="21"/>
        <v>6.9300000000000006</v>
      </c>
      <c r="S223" s="5"/>
    </row>
    <row r="224" spans="1:19">
      <c r="A224" s="5">
        <f t="shared" si="23"/>
        <v>220</v>
      </c>
      <c r="B224" s="9">
        <v>46.5</v>
      </c>
      <c r="C224" s="9">
        <v>64</v>
      </c>
      <c r="D224" s="6" t="s">
        <v>51</v>
      </c>
      <c r="E224" s="5">
        <v>40</v>
      </c>
      <c r="F224" s="7">
        <v>52.78</v>
      </c>
      <c r="G224" s="7">
        <v>52.79</v>
      </c>
      <c r="H224" s="8" t="s">
        <v>18</v>
      </c>
      <c r="I224" s="7" t="s">
        <v>19</v>
      </c>
      <c r="J224" s="6">
        <v>10</v>
      </c>
      <c r="K224" s="6">
        <v>2</v>
      </c>
      <c r="L224" s="6">
        <f t="shared" si="22"/>
        <v>20</v>
      </c>
      <c r="M224" s="6" t="s">
        <v>58</v>
      </c>
      <c r="N224" s="6">
        <f t="shared" si="18"/>
        <v>10</v>
      </c>
      <c r="O224" s="6">
        <f t="shared" si="19"/>
        <v>2</v>
      </c>
      <c r="P224" s="6">
        <v>7.0000000000000007E-2</v>
      </c>
      <c r="Q224" s="6">
        <f t="shared" si="20"/>
        <v>20</v>
      </c>
      <c r="R224" s="6">
        <f t="shared" si="21"/>
        <v>1.4000000000000001</v>
      </c>
      <c r="S224" s="5"/>
    </row>
    <row r="225" spans="1:19">
      <c r="A225" s="5">
        <f t="shared" si="23"/>
        <v>221</v>
      </c>
      <c r="B225" s="9">
        <v>46.5</v>
      </c>
      <c r="C225" s="9">
        <v>64</v>
      </c>
      <c r="D225" s="6" t="s">
        <v>51</v>
      </c>
      <c r="E225" s="5">
        <v>40</v>
      </c>
      <c r="F225" s="7">
        <v>52.811999999999998</v>
      </c>
      <c r="G225" s="7">
        <v>52.839999999999996</v>
      </c>
      <c r="H225" s="8" t="s">
        <v>24</v>
      </c>
      <c r="I225" s="7" t="s">
        <v>17</v>
      </c>
      <c r="J225" s="6">
        <v>28</v>
      </c>
      <c r="K225" s="6">
        <v>0.3</v>
      </c>
      <c r="L225" s="6">
        <f t="shared" si="22"/>
        <v>8.4</v>
      </c>
      <c r="M225" s="6" t="s">
        <v>58</v>
      </c>
      <c r="N225" s="6">
        <f t="shared" si="18"/>
        <v>28</v>
      </c>
      <c r="O225" s="6">
        <v>1.8</v>
      </c>
      <c r="P225" s="6">
        <v>7.0000000000000007E-2</v>
      </c>
      <c r="Q225" s="6">
        <f t="shared" si="20"/>
        <v>50.4</v>
      </c>
      <c r="R225" s="6">
        <f t="shared" si="21"/>
        <v>3.528</v>
      </c>
      <c r="S225" s="5"/>
    </row>
    <row r="226" spans="1:19">
      <c r="A226" s="5">
        <f t="shared" si="23"/>
        <v>222</v>
      </c>
      <c r="B226" s="9">
        <v>46.5</v>
      </c>
      <c r="C226" s="9">
        <v>64</v>
      </c>
      <c r="D226" s="6" t="s">
        <v>51</v>
      </c>
      <c r="E226" s="5">
        <v>40</v>
      </c>
      <c r="F226" s="7">
        <v>52.8</v>
      </c>
      <c r="G226" s="7">
        <v>52.811999999999998</v>
      </c>
      <c r="H226" s="8" t="s">
        <v>12</v>
      </c>
      <c r="I226" s="7" t="s">
        <v>17</v>
      </c>
      <c r="J226" s="6">
        <v>12</v>
      </c>
      <c r="K226" s="6">
        <v>3.5</v>
      </c>
      <c r="L226" s="6">
        <f t="shared" si="22"/>
        <v>42</v>
      </c>
      <c r="M226" s="6" t="s">
        <v>58</v>
      </c>
      <c r="N226" s="6">
        <f t="shared" si="18"/>
        <v>12</v>
      </c>
      <c r="O226" s="6">
        <f t="shared" si="19"/>
        <v>3.5</v>
      </c>
      <c r="P226" s="6">
        <v>7.0000000000000007E-2</v>
      </c>
      <c r="Q226" s="6">
        <f t="shared" si="20"/>
        <v>42</v>
      </c>
      <c r="R226" s="6">
        <f t="shared" si="21"/>
        <v>2.9400000000000004</v>
      </c>
      <c r="S226" s="5"/>
    </row>
    <row r="227" spans="1:19">
      <c r="A227" s="5">
        <f t="shared" si="23"/>
        <v>223</v>
      </c>
      <c r="B227" s="9">
        <v>46.5</v>
      </c>
      <c r="C227" s="9">
        <v>64</v>
      </c>
      <c r="D227" s="6" t="s">
        <v>51</v>
      </c>
      <c r="E227" s="5">
        <v>40</v>
      </c>
      <c r="F227" s="7">
        <v>52.85</v>
      </c>
      <c r="G227" s="7">
        <v>52.895000000000003</v>
      </c>
      <c r="H227" s="8" t="s">
        <v>18</v>
      </c>
      <c r="I227" s="7" t="s">
        <v>19</v>
      </c>
      <c r="J227" s="6">
        <v>45</v>
      </c>
      <c r="K227" s="6">
        <v>3</v>
      </c>
      <c r="L227" s="6">
        <f t="shared" si="22"/>
        <v>135</v>
      </c>
      <c r="M227" s="6" t="s">
        <v>58</v>
      </c>
      <c r="N227" s="6">
        <f t="shared" si="18"/>
        <v>45</v>
      </c>
      <c r="O227" s="6">
        <f t="shared" si="19"/>
        <v>3</v>
      </c>
      <c r="P227" s="6">
        <v>7.0000000000000007E-2</v>
      </c>
      <c r="Q227" s="6">
        <f t="shared" si="20"/>
        <v>135</v>
      </c>
      <c r="R227" s="6">
        <f t="shared" si="21"/>
        <v>9.4500000000000011</v>
      </c>
      <c r="S227" s="5"/>
    </row>
    <row r="228" spans="1:19">
      <c r="A228" s="5">
        <f t="shared" si="23"/>
        <v>224</v>
      </c>
      <c r="B228" s="9">
        <v>46.5</v>
      </c>
      <c r="C228" s="9">
        <v>64</v>
      </c>
      <c r="D228" s="6" t="s">
        <v>51</v>
      </c>
      <c r="E228" s="5">
        <v>40</v>
      </c>
      <c r="F228" s="7">
        <v>52.95</v>
      </c>
      <c r="G228" s="7">
        <v>52.970000000000006</v>
      </c>
      <c r="H228" s="8" t="s">
        <v>24</v>
      </c>
      <c r="I228" s="7" t="s">
        <v>19</v>
      </c>
      <c r="J228" s="6">
        <v>20</v>
      </c>
      <c r="K228" s="6">
        <v>0.3</v>
      </c>
      <c r="L228" s="6">
        <f t="shared" si="22"/>
        <v>6</v>
      </c>
      <c r="M228" s="6" t="s">
        <v>58</v>
      </c>
      <c r="N228" s="6">
        <f t="shared" ref="N228:N291" si="24">J228</f>
        <v>20</v>
      </c>
      <c r="O228" s="6">
        <v>1.8</v>
      </c>
      <c r="P228" s="6">
        <v>7.0000000000000007E-2</v>
      </c>
      <c r="Q228" s="6">
        <f t="shared" ref="Q228:Q291" si="25">N228*O228</f>
        <v>36</v>
      </c>
      <c r="R228" s="6">
        <f t="shared" ref="R228:R291" si="26">N228*O228*P228</f>
        <v>2.5200000000000005</v>
      </c>
      <c r="S228" s="5"/>
    </row>
    <row r="229" spans="1:19">
      <c r="A229" s="5">
        <f t="shared" si="23"/>
        <v>225</v>
      </c>
      <c r="B229" s="9">
        <v>46.5</v>
      </c>
      <c r="C229" s="9">
        <v>64</v>
      </c>
      <c r="D229" s="6" t="s">
        <v>51</v>
      </c>
      <c r="E229" s="5">
        <v>40</v>
      </c>
      <c r="F229" s="7">
        <v>52.99</v>
      </c>
      <c r="G229" s="7">
        <v>53.010000000000005</v>
      </c>
      <c r="H229" s="8" t="s">
        <v>16</v>
      </c>
      <c r="I229" s="7" t="s">
        <v>17</v>
      </c>
      <c r="J229" s="6">
        <v>20</v>
      </c>
      <c r="K229" s="6">
        <v>2</v>
      </c>
      <c r="L229" s="6">
        <f t="shared" si="22"/>
        <v>40</v>
      </c>
      <c r="M229" s="6" t="s">
        <v>58</v>
      </c>
      <c r="N229" s="6">
        <f t="shared" si="24"/>
        <v>20</v>
      </c>
      <c r="O229" s="6">
        <f t="shared" ref="O229:O291" si="27">K229</f>
        <v>2</v>
      </c>
      <c r="P229" s="6">
        <v>7.0000000000000007E-2</v>
      </c>
      <c r="Q229" s="6">
        <f t="shared" si="25"/>
        <v>40</v>
      </c>
      <c r="R229" s="6">
        <f t="shared" si="26"/>
        <v>2.8000000000000003</v>
      </c>
      <c r="S229" s="5"/>
    </row>
    <row r="230" spans="1:19">
      <c r="A230" s="5">
        <f t="shared" si="23"/>
        <v>226</v>
      </c>
      <c r="B230" s="9">
        <v>46.5</v>
      </c>
      <c r="C230" s="9">
        <v>64</v>
      </c>
      <c r="D230" s="6" t="s">
        <v>51</v>
      </c>
      <c r="E230" s="5">
        <v>40</v>
      </c>
      <c r="F230" s="7">
        <v>53.08</v>
      </c>
      <c r="G230" s="7">
        <v>53.12</v>
      </c>
      <c r="H230" s="8" t="s">
        <v>16</v>
      </c>
      <c r="I230" s="7" t="s">
        <v>19</v>
      </c>
      <c r="J230" s="6">
        <v>40</v>
      </c>
      <c r="K230" s="6">
        <v>1.5</v>
      </c>
      <c r="L230" s="6">
        <f t="shared" si="22"/>
        <v>60</v>
      </c>
      <c r="M230" s="6" t="s">
        <v>58</v>
      </c>
      <c r="N230" s="6">
        <f t="shared" si="24"/>
        <v>40</v>
      </c>
      <c r="O230" s="6">
        <v>1.8</v>
      </c>
      <c r="P230" s="6">
        <v>7.0000000000000007E-2</v>
      </c>
      <c r="Q230" s="6">
        <f t="shared" si="25"/>
        <v>72</v>
      </c>
      <c r="R230" s="6">
        <f t="shared" si="26"/>
        <v>5.0400000000000009</v>
      </c>
      <c r="S230" s="5"/>
    </row>
    <row r="231" spans="1:19">
      <c r="A231" s="5">
        <f t="shared" si="23"/>
        <v>227</v>
      </c>
      <c r="B231" s="9">
        <v>46.5</v>
      </c>
      <c r="C231" s="9">
        <v>64</v>
      </c>
      <c r="D231" s="6" t="s">
        <v>51</v>
      </c>
      <c r="E231" s="5">
        <v>40</v>
      </c>
      <c r="F231" s="7">
        <v>53.28</v>
      </c>
      <c r="G231" s="7">
        <v>53.29</v>
      </c>
      <c r="H231" s="8" t="s">
        <v>16</v>
      </c>
      <c r="I231" s="7" t="s">
        <v>19</v>
      </c>
      <c r="J231" s="6">
        <v>10</v>
      </c>
      <c r="K231" s="6">
        <v>2.5</v>
      </c>
      <c r="L231" s="6">
        <f t="shared" si="22"/>
        <v>25</v>
      </c>
      <c r="M231" s="6" t="s">
        <v>58</v>
      </c>
      <c r="N231" s="6">
        <f t="shared" si="24"/>
        <v>10</v>
      </c>
      <c r="O231" s="6">
        <f t="shared" si="27"/>
        <v>2.5</v>
      </c>
      <c r="P231" s="6">
        <v>7.0000000000000007E-2</v>
      </c>
      <c r="Q231" s="6">
        <f t="shared" si="25"/>
        <v>25</v>
      </c>
      <c r="R231" s="6">
        <f t="shared" si="26"/>
        <v>1.7500000000000002</v>
      </c>
      <c r="S231" s="5"/>
    </row>
    <row r="232" spans="1:19">
      <c r="A232" s="5">
        <f t="shared" si="23"/>
        <v>228</v>
      </c>
      <c r="B232" s="9">
        <v>46.5</v>
      </c>
      <c r="C232" s="9">
        <v>64</v>
      </c>
      <c r="D232" s="6" t="s">
        <v>51</v>
      </c>
      <c r="E232" s="5">
        <v>40</v>
      </c>
      <c r="F232" s="7">
        <v>53.314999999999998</v>
      </c>
      <c r="G232" s="7">
        <v>53.317999999999998</v>
      </c>
      <c r="H232" s="8" t="s">
        <v>12</v>
      </c>
      <c r="I232" s="7" t="s">
        <v>17</v>
      </c>
      <c r="J232" s="6">
        <v>3</v>
      </c>
      <c r="K232" s="6">
        <v>1.5</v>
      </c>
      <c r="L232" s="6">
        <f t="shared" si="22"/>
        <v>4.5</v>
      </c>
      <c r="M232" s="6" t="s">
        <v>58</v>
      </c>
      <c r="N232" s="6">
        <f t="shared" si="24"/>
        <v>3</v>
      </c>
      <c r="O232" s="6">
        <v>1.8</v>
      </c>
      <c r="P232" s="6">
        <v>7.0000000000000007E-2</v>
      </c>
      <c r="Q232" s="6">
        <f t="shared" si="25"/>
        <v>5.4</v>
      </c>
      <c r="R232" s="6">
        <f t="shared" si="26"/>
        <v>0.37800000000000006</v>
      </c>
      <c r="S232" s="5"/>
    </row>
    <row r="233" spans="1:19">
      <c r="A233" s="5">
        <f t="shared" si="23"/>
        <v>229</v>
      </c>
      <c r="B233" s="9">
        <v>46.5</v>
      </c>
      <c r="C233" s="9">
        <v>64</v>
      </c>
      <c r="D233" s="6" t="s">
        <v>51</v>
      </c>
      <c r="E233" s="5">
        <v>40</v>
      </c>
      <c r="F233" s="7">
        <v>53.314999999999998</v>
      </c>
      <c r="G233" s="7">
        <v>53.32</v>
      </c>
      <c r="H233" s="8" t="s">
        <v>16</v>
      </c>
      <c r="I233" s="7" t="s">
        <v>19</v>
      </c>
      <c r="J233" s="6">
        <v>5</v>
      </c>
      <c r="K233" s="6">
        <v>2</v>
      </c>
      <c r="L233" s="6">
        <f t="shared" si="22"/>
        <v>10</v>
      </c>
      <c r="M233" s="6" t="s">
        <v>58</v>
      </c>
      <c r="N233" s="6">
        <f t="shared" si="24"/>
        <v>5</v>
      </c>
      <c r="O233" s="6">
        <f t="shared" si="27"/>
        <v>2</v>
      </c>
      <c r="P233" s="6">
        <v>7.0000000000000007E-2</v>
      </c>
      <c r="Q233" s="6">
        <f t="shared" si="25"/>
        <v>10</v>
      </c>
      <c r="R233" s="6">
        <f t="shared" si="26"/>
        <v>0.70000000000000007</v>
      </c>
      <c r="S233" s="5"/>
    </row>
    <row r="234" spans="1:19">
      <c r="A234" s="5">
        <f t="shared" si="23"/>
        <v>230</v>
      </c>
      <c r="B234" s="9">
        <v>46.5</v>
      </c>
      <c r="C234" s="9">
        <v>64</v>
      </c>
      <c r="D234" s="6" t="s">
        <v>51</v>
      </c>
      <c r="E234" s="5">
        <v>40</v>
      </c>
      <c r="F234" s="7">
        <v>53.34</v>
      </c>
      <c r="G234" s="7">
        <v>53.342000000000006</v>
      </c>
      <c r="H234" s="8" t="s">
        <v>12</v>
      </c>
      <c r="I234" s="7" t="s">
        <v>19</v>
      </c>
      <c r="J234" s="6">
        <v>2</v>
      </c>
      <c r="K234" s="6">
        <v>2</v>
      </c>
      <c r="L234" s="6">
        <f t="shared" si="22"/>
        <v>4</v>
      </c>
      <c r="M234" s="6" t="s">
        <v>58</v>
      </c>
      <c r="N234" s="6">
        <f t="shared" si="24"/>
        <v>2</v>
      </c>
      <c r="O234" s="6">
        <f t="shared" si="27"/>
        <v>2</v>
      </c>
      <c r="P234" s="6">
        <v>7.0000000000000007E-2</v>
      </c>
      <c r="Q234" s="6">
        <f t="shared" si="25"/>
        <v>4</v>
      </c>
      <c r="R234" s="6">
        <f t="shared" si="26"/>
        <v>0.28000000000000003</v>
      </c>
      <c r="S234" s="5"/>
    </row>
    <row r="235" spans="1:19">
      <c r="A235" s="5">
        <f t="shared" si="23"/>
        <v>231</v>
      </c>
      <c r="B235" s="9">
        <v>46.5</v>
      </c>
      <c r="C235" s="9">
        <v>64</v>
      </c>
      <c r="D235" s="6" t="s">
        <v>51</v>
      </c>
      <c r="E235" s="5">
        <v>40</v>
      </c>
      <c r="F235" s="7">
        <v>53.36</v>
      </c>
      <c r="G235" s="7">
        <v>53.38</v>
      </c>
      <c r="H235" s="8" t="s">
        <v>12</v>
      </c>
      <c r="I235" s="7" t="s">
        <v>19</v>
      </c>
      <c r="J235" s="6">
        <v>20</v>
      </c>
      <c r="K235" s="6">
        <v>3.5</v>
      </c>
      <c r="L235" s="6">
        <f t="shared" si="22"/>
        <v>70</v>
      </c>
      <c r="M235" s="6" t="s">
        <v>58</v>
      </c>
      <c r="N235" s="6">
        <f t="shared" si="24"/>
        <v>20</v>
      </c>
      <c r="O235" s="6">
        <f t="shared" si="27"/>
        <v>3.5</v>
      </c>
      <c r="P235" s="6">
        <v>7.0000000000000007E-2</v>
      </c>
      <c r="Q235" s="6">
        <f t="shared" si="25"/>
        <v>70</v>
      </c>
      <c r="R235" s="6">
        <f t="shared" si="26"/>
        <v>4.9000000000000004</v>
      </c>
      <c r="S235" s="5"/>
    </row>
    <row r="236" spans="1:19">
      <c r="A236" s="5">
        <f t="shared" si="23"/>
        <v>232</v>
      </c>
      <c r="B236" s="9">
        <v>46.5</v>
      </c>
      <c r="C236" s="9">
        <v>64</v>
      </c>
      <c r="D236" s="6" t="s">
        <v>51</v>
      </c>
      <c r="E236" s="5">
        <v>40</v>
      </c>
      <c r="F236" s="7">
        <v>53.423999999999999</v>
      </c>
      <c r="G236" s="7">
        <v>53.444000000000003</v>
      </c>
      <c r="H236" s="8" t="s">
        <v>12</v>
      </c>
      <c r="I236" s="7" t="s">
        <v>17</v>
      </c>
      <c r="J236" s="6">
        <v>20</v>
      </c>
      <c r="K236" s="6">
        <v>5.5</v>
      </c>
      <c r="L236" s="6">
        <f t="shared" si="22"/>
        <v>110</v>
      </c>
      <c r="M236" s="6" t="s">
        <v>58</v>
      </c>
      <c r="N236" s="6">
        <f t="shared" si="24"/>
        <v>20</v>
      </c>
      <c r="O236" s="6">
        <f t="shared" si="27"/>
        <v>5.5</v>
      </c>
      <c r="P236" s="6">
        <v>7.0000000000000007E-2</v>
      </c>
      <c r="Q236" s="6">
        <f t="shared" si="25"/>
        <v>110</v>
      </c>
      <c r="R236" s="6">
        <f t="shared" si="26"/>
        <v>7.7000000000000011</v>
      </c>
      <c r="S236" s="5"/>
    </row>
    <row r="237" spans="1:19">
      <c r="A237" s="5">
        <f t="shared" si="23"/>
        <v>233</v>
      </c>
      <c r="B237" s="9">
        <v>46.5</v>
      </c>
      <c r="C237" s="9">
        <v>64</v>
      </c>
      <c r="D237" s="6" t="s">
        <v>51</v>
      </c>
      <c r="E237" s="5">
        <v>40</v>
      </c>
      <c r="F237" s="7">
        <v>53.56</v>
      </c>
      <c r="G237" s="7">
        <v>53.580000000000005</v>
      </c>
      <c r="H237" s="8" t="s">
        <v>24</v>
      </c>
      <c r="I237" s="7" t="s">
        <v>22</v>
      </c>
      <c r="J237" s="6">
        <v>20</v>
      </c>
      <c r="K237" s="6">
        <v>0.3</v>
      </c>
      <c r="L237" s="6">
        <f t="shared" si="22"/>
        <v>6</v>
      </c>
      <c r="M237" s="6" t="s">
        <v>58</v>
      </c>
      <c r="N237" s="6">
        <f t="shared" si="24"/>
        <v>20</v>
      </c>
      <c r="O237" s="6">
        <v>1.8</v>
      </c>
      <c r="P237" s="6">
        <v>7.0000000000000007E-2</v>
      </c>
      <c r="Q237" s="6">
        <f t="shared" si="25"/>
        <v>36</v>
      </c>
      <c r="R237" s="6">
        <f t="shared" si="26"/>
        <v>2.5200000000000005</v>
      </c>
      <c r="S237" s="5"/>
    </row>
    <row r="238" spans="1:19">
      <c r="A238" s="5">
        <f t="shared" si="23"/>
        <v>234</v>
      </c>
      <c r="B238" s="9">
        <v>46.5</v>
      </c>
      <c r="C238" s="9">
        <v>64</v>
      </c>
      <c r="D238" s="6" t="s">
        <v>51</v>
      </c>
      <c r="E238" s="5">
        <v>40</v>
      </c>
      <c r="F238" s="7">
        <v>53.62</v>
      </c>
      <c r="G238" s="7">
        <v>53.629999999999995</v>
      </c>
      <c r="H238" s="8" t="s">
        <v>24</v>
      </c>
      <c r="I238" s="7" t="s">
        <v>19</v>
      </c>
      <c r="J238" s="6">
        <v>10</v>
      </c>
      <c r="K238" s="6">
        <v>0.3</v>
      </c>
      <c r="L238" s="6">
        <f t="shared" si="22"/>
        <v>3</v>
      </c>
      <c r="M238" s="6" t="s">
        <v>58</v>
      </c>
      <c r="N238" s="6">
        <f t="shared" si="24"/>
        <v>10</v>
      </c>
      <c r="O238" s="6">
        <v>1.8</v>
      </c>
      <c r="P238" s="6">
        <v>7.0000000000000007E-2</v>
      </c>
      <c r="Q238" s="6">
        <f t="shared" si="25"/>
        <v>18</v>
      </c>
      <c r="R238" s="6">
        <f t="shared" si="26"/>
        <v>1.2600000000000002</v>
      </c>
      <c r="S238" s="5"/>
    </row>
    <row r="239" spans="1:19">
      <c r="A239" s="5">
        <f t="shared" si="23"/>
        <v>235</v>
      </c>
      <c r="B239" s="9">
        <v>46.5</v>
      </c>
      <c r="C239" s="9">
        <v>64</v>
      </c>
      <c r="D239" s="6" t="s">
        <v>51</v>
      </c>
      <c r="E239" s="5">
        <v>40</v>
      </c>
      <c r="F239" s="7">
        <v>53.73</v>
      </c>
      <c r="G239" s="7">
        <v>53.741999999999997</v>
      </c>
      <c r="H239" s="8" t="s">
        <v>12</v>
      </c>
      <c r="I239" s="7" t="s">
        <v>19</v>
      </c>
      <c r="J239" s="6">
        <v>12</v>
      </c>
      <c r="K239" s="6">
        <v>5</v>
      </c>
      <c r="L239" s="6">
        <f t="shared" si="22"/>
        <v>60</v>
      </c>
      <c r="M239" s="6" t="s">
        <v>58</v>
      </c>
      <c r="N239" s="6">
        <f t="shared" si="24"/>
        <v>12</v>
      </c>
      <c r="O239" s="6">
        <f t="shared" si="27"/>
        <v>5</v>
      </c>
      <c r="P239" s="6">
        <v>7.0000000000000007E-2</v>
      </c>
      <c r="Q239" s="6">
        <f t="shared" si="25"/>
        <v>60</v>
      </c>
      <c r="R239" s="6">
        <f t="shared" si="26"/>
        <v>4.2</v>
      </c>
      <c r="S239" s="5"/>
    </row>
    <row r="240" spans="1:19">
      <c r="A240" s="5">
        <f t="shared" si="23"/>
        <v>236</v>
      </c>
      <c r="B240" s="9">
        <v>46.5</v>
      </c>
      <c r="C240" s="9">
        <v>64</v>
      </c>
      <c r="D240" s="6" t="s">
        <v>51</v>
      </c>
      <c r="E240" s="5">
        <v>40</v>
      </c>
      <c r="F240" s="7">
        <v>53.805</v>
      </c>
      <c r="G240" s="7">
        <v>53.814999999999998</v>
      </c>
      <c r="H240" s="8" t="s">
        <v>16</v>
      </c>
      <c r="I240" s="7" t="s">
        <v>22</v>
      </c>
      <c r="J240" s="6">
        <v>10</v>
      </c>
      <c r="K240" s="6">
        <v>2</v>
      </c>
      <c r="L240" s="6">
        <f t="shared" si="22"/>
        <v>20</v>
      </c>
      <c r="M240" s="6" t="s">
        <v>58</v>
      </c>
      <c r="N240" s="6">
        <f t="shared" si="24"/>
        <v>10</v>
      </c>
      <c r="O240" s="6">
        <f t="shared" si="27"/>
        <v>2</v>
      </c>
      <c r="P240" s="6">
        <v>7.0000000000000007E-2</v>
      </c>
      <c r="Q240" s="6">
        <f t="shared" si="25"/>
        <v>20</v>
      </c>
      <c r="R240" s="6">
        <f t="shared" si="26"/>
        <v>1.4000000000000001</v>
      </c>
      <c r="S240" s="5"/>
    </row>
    <row r="241" spans="1:19">
      <c r="A241" s="5">
        <f t="shared" si="23"/>
        <v>237</v>
      </c>
      <c r="B241" s="9">
        <v>46.5</v>
      </c>
      <c r="C241" s="9">
        <v>64</v>
      </c>
      <c r="D241" s="6" t="s">
        <v>51</v>
      </c>
      <c r="E241" s="5">
        <v>40</v>
      </c>
      <c r="F241" s="7">
        <v>53.82</v>
      </c>
      <c r="G241" s="7">
        <v>53.87</v>
      </c>
      <c r="H241" s="8" t="s">
        <v>24</v>
      </c>
      <c r="I241" s="7" t="s">
        <v>19</v>
      </c>
      <c r="J241" s="6">
        <v>50</v>
      </c>
      <c r="K241" s="6">
        <v>0.3</v>
      </c>
      <c r="L241" s="6">
        <f t="shared" si="22"/>
        <v>15</v>
      </c>
      <c r="M241" s="6" t="s">
        <v>58</v>
      </c>
      <c r="N241" s="6">
        <f t="shared" si="24"/>
        <v>50</v>
      </c>
      <c r="O241" s="6">
        <v>1.8</v>
      </c>
      <c r="P241" s="6">
        <v>7.0000000000000007E-2</v>
      </c>
      <c r="Q241" s="6">
        <f t="shared" si="25"/>
        <v>90</v>
      </c>
      <c r="R241" s="6">
        <f t="shared" si="26"/>
        <v>6.3000000000000007</v>
      </c>
      <c r="S241" s="5"/>
    </row>
    <row r="242" spans="1:19">
      <c r="A242" s="5">
        <f t="shared" si="23"/>
        <v>238</v>
      </c>
      <c r="B242" s="9">
        <v>46.5</v>
      </c>
      <c r="C242" s="9">
        <v>64</v>
      </c>
      <c r="D242" s="6" t="s">
        <v>51</v>
      </c>
      <c r="E242" s="5">
        <v>40</v>
      </c>
      <c r="F242" s="7">
        <v>53.832999999999998</v>
      </c>
      <c r="G242" s="7">
        <v>53.863</v>
      </c>
      <c r="H242" s="8" t="s">
        <v>12</v>
      </c>
      <c r="I242" s="7" t="s">
        <v>22</v>
      </c>
      <c r="J242" s="6">
        <v>30</v>
      </c>
      <c r="K242" s="6">
        <v>5</v>
      </c>
      <c r="L242" s="6">
        <f t="shared" si="22"/>
        <v>150</v>
      </c>
      <c r="M242" s="6" t="s">
        <v>58</v>
      </c>
      <c r="N242" s="6">
        <f t="shared" si="24"/>
        <v>30</v>
      </c>
      <c r="O242" s="6">
        <f t="shared" si="27"/>
        <v>5</v>
      </c>
      <c r="P242" s="6">
        <v>7.0000000000000007E-2</v>
      </c>
      <c r="Q242" s="6">
        <f t="shared" si="25"/>
        <v>150</v>
      </c>
      <c r="R242" s="6">
        <f t="shared" si="26"/>
        <v>10.500000000000002</v>
      </c>
      <c r="S242" s="5"/>
    </row>
    <row r="243" spans="1:19">
      <c r="A243" s="5">
        <f t="shared" si="23"/>
        <v>239</v>
      </c>
      <c r="B243" s="9">
        <v>46.5</v>
      </c>
      <c r="C243" s="9">
        <v>64</v>
      </c>
      <c r="D243" s="6" t="s">
        <v>51</v>
      </c>
      <c r="E243" s="5">
        <v>40</v>
      </c>
      <c r="F243" s="7">
        <v>53.835000000000001</v>
      </c>
      <c r="G243" s="7">
        <v>53.85</v>
      </c>
      <c r="H243" s="8" t="s">
        <v>16</v>
      </c>
      <c r="I243" s="7" t="s">
        <v>17</v>
      </c>
      <c r="J243" s="6">
        <v>15</v>
      </c>
      <c r="K243" s="6">
        <v>3</v>
      </c>
      <c r="L243" s="6">
        <f t="shared" si="22"/>
        <v>45</v>
      </c>
      <c r="M243" s="6" t="s">
        <v>58</v>
      </c>
      <c r="N243" s="6">
        <f t="shared" si="24"/>
        <v>15</v>
      </c>
      <c r="O243" s="6">
        <f t="shared" si="27"/>
        <v>3</v>
      </c>
      <c r="P243" s="6">
        <v>7.0000000000000007E-2</v>
      </c>
      <c r="Q243" s="6">
        <f t="shared" si="25"/>
        <v>45</v>
      </c>
      <c r="R243" s="6">
        <f t="shared" si="26"/>
        <v>3.1500000000000004</v>
      </c>
      <c r="S243" s="5"/>
    </row>
    <row r="244" spans="1:19">
      <c r="A244" s="5">
        <f t="shared" si="23"/>
        <v>240</v>
      </c>
      <c r="B244" s="9">
        <v>46.5</v>
      </c>
      <c r="C244" s="9">
        <v>64</v>
      </c>
      <c r="D244" s="6" t="s">
        <v>51</v>
      </c>
      <c r="E244" s="5">
        <v>40</v>
      </c>
      <c r="F244" s="7">
        <v>53.872999999999998</v>
      </c>
      <c r="G244" s="7">
        <v>53.893000000000001</v>
      </c>
      <c r="H244" s="8" t="s">
        <v>12</v>
      </c>
      <c r="I244" s="7" t="s">
        <v>22</v>
      </c>
      <c r="J244" s="6">
        <v>20</v>
      </c>
      <c r="K244" s="6">
        <v>6</v>
      </c>
      <c r="L244" s="6">
        <f t="shared" si="22"/>
        <v>120</v>
      </c>
      <c r="M244" s="6" t="s">
        <v>58</v>
      </c>
      <c r="N244" s="6">
        <f t="shared" si="24"/>
        <v>20</v>
      </c>
      <c r="O244" s="6">
        <f t="shared" si="27"/>
        <v>6</v>
      </c>
      <c r="P244" s="6">
        <v>7.0000000000000007E-2</v>
      </c>
      <c r="Q244" s="6">
        <f t="shared" si="25"/>
        <v>120</v>
      </c>
      <c r="R244" s="6">
        <f t="shared" si="26"/>
        <v>8.4</v>
      </c>
      <c r="S244" s="5"/>
    </row>
    <row r="245" spans="1:19">
      <c r="A245" s="5">
        <f t="shared" si="23"/>
        <v>241</v>
      </c>
      <c r="B245" s="9">
        <v>46.5</v>
      </c>
      <c r="C245" s="9">
        <v>64</v>
      </c>
      <c r="D245" s="6" t="s">
        <v>51</v>
      </c>
      <c r="E245" s="5">
        <v>40</v>
      </c>
      <c r="F245" s="7">
        <v>53.912999999999997</v>
      </c>
      <c r="G245" s="7">
        <v>53.914999999999999</v>
      </c>
      <c r="H245" s="8" t="s">
        <v>12</v>
      </c>
      <c r="I245" s="7" t="s">
        <v>17</v>
      </c>
      <c r="J245" s="6">
        <v>2</v>
      </c>
      <c r="K245" s="6">
        <v>2</v>
      </c>
      <c r="L245" s="6">
        <f t="shared" si="22"/>
        <v>4</v>
      </c>
      <c r="M245" s="6" t="s">
        <v>58</v>
      </c>
      <c r="N245" s="6">
        <f t="shared" si="24"/>
        <v>2</v>
      </c>
      <c r="O245" s="6">
        <f t="shared" si="27"/>
        <v>2</v>
      </c>
      <c r="P245" s="6">
        <v>7.0000000000000007E-2</v>
      </c>
      <c r="Q245" s="6">
        <f t="shared" si="25"/>
        <v>4</v>
      </c>
      <c r="R245" s="6">
        <f t="shared" si="26"/>
        <v>0.28000000000000003</v>
      </c>
      <c r="S245" s="5"/>
    </row>
    <row r="246" spans="1:19">
      <c r="A246" s="5">
        <f t="shared" si="23"/>
        <v>242</v>
      </c>
      <c r="B246" s="9">
        <v>46.5</v>
      </c>
      <c r="C246" s="9">
        <v>64</v>
      </c>
      <c r="D246" s="6" t="s">
        <v>51</v>
      </c>
      <c r="E246" s="5">
        <v>40</v>
      </c>
      <c r="F246" s="7">
        <v>53.923999999999999</v>
      </c>
      <c r="G246" s="7">
        <v>53.948999999999998</v>
      </c>
      <c r="H246" s="8" t="s">
        <v>12</v>
      </c>
      <c r="I246" s="7" t="s">
        <v>17</v>
      </c>
      <c r="J246" s="6">
        <v>25</v>
      </c>
      <c r="K246" s="6">
        <v>4</v>
      </c>
      <c r="L246" s="6">
        <f t="shared" si="22"/>
        <v>100</v>
      </c>
      <c r="M246" s="6" t="s">
        <v>58</v>
      </c>
      <c r="N246" s="6">
        <f t="shared" si="24"/>
        <v>25</v>
      </c>
      <c r="O246" s="6">
        <f t="shared" si="27"/>
        <v>4</v>
      </c>
      <c r="P246" s="6">
        <v>7.0000000000000007E-2</v>
      </c>
      <c r="Q246" s="6">
        <f t="shared" si="25"/>
        <v>100</v>
      </c>
      <c r="R246" s="6">
        <f t="shared" si="26"/>
        <v>7.0000000000000009</v>
      </c>
      <c r="S246" s="5"/>
    </row>
    <row r="247" spans="1:19">
      <c r="A247" s="5">
        <f t="shared" si="23"/>
        <v>243</v>
      </c>
      <c r="B247" s="9">
        <v>46.5</v>
      </c>
      <c r="C247" s="9">
        <v>64</v>
      </c>
      <c r="D247" s="6" t="s">
        <v>51</v>
      </c>
      <c r="E247" s="5">
        <v>40</v>
      </c>
      <c r="F247" s="7">
        <v>54.04</v>
      </c>
      <c r="G247" s="7">
        <v>54.07</v>
      </c>
      <c r="H247" s="8" t="s">
        <v>24</v>
      </c>
      <c r="I247" s="7" t="s">
        <v>19</v>
      </c>
      <c r="J247" s="6">
        <v>30</v>
      </c>
      <c r="K247" s="6">
        <v>0.3</v>
      </c>
      <c r="L247" s="6">
        <f t="shared" si="22"/>
        <v>9</v>
      </c>
      <c r="M247" s="6" t="s">
        <v>58</v>
      </c>
      <c r="N247" s="6">
        <f t="shared" si="24"/>
        <v>30</v>
      </c>
      <c r="O247" s="6">
        <v>1.8</v>
      </c>
      <c r="P247" s="6">
        <v>7.0000000000000007E-2</v>
      </c>
      <c r="Q247" s="6">
        <f t="shared" si="25"/>
        <v>54</v>
      </c>
      <c r="R247" s="6">
        <f t="shared" si="26"/>
        <v>3.7800000000000002</v>
      </c>
      <c r="S247" s="5"/>
    </row>
    <row r="248" spans="1:19">
      <c r="A248" s="5">
        <f t="shared" si="23"/>
        <v>244</v>
      </c>
      <c r="B248" s="9">
        <v>46.5</v>
      </c>
      <c r="C248" s="9">
        <v>64</v>
      </c>
      <c r="D248" s="6" t="s">
        <v>51</v>
      </c>
      <c r="E248" s="5">
        <v>40</v>
      </c>
      <c r="F248" s="7">
        <v>54.07</v>
      </c>
      <c r="G248" s="7">
        <v>54.072000000000003</v>
      </c>
      <c r="H248" s="8" t="s">
        <v>12</v>
      </c>
      <c r="I248" s="7" t="s">
        <v>17</v>
      </c>
      <c r="J248" s="6">
        <v>2</v>
      </c>
      <c r="K248" s="6">
        <v>2</v>
      </c>
      <c r="L248" s="6">
        <f t="shared" si="22"/>
        <v>4</v>
      </c>
      <c r="M248" s="6" t="s">
        <v>58</v>
      </c>
      <c r="N248" s="6">
        <f t="shared" si="24"/>
        <v>2</v>
      </c>
      <c r="O248" s="6">
        <f t="shared" si="27"/>
        <v>2</v>
      </c>
      <c r="P248" s="6">
        <v>7.0000000000000007E-2</v>
      </c>
      <c r="Q248" s="6">
        <f t="shared" si="25"/>
        <v>4</v>
      </c>
      <c r="R248" s="6">
        <f t="shared" si="26"/>
        <v>0.28000000000000003</v>
      </c>
      <c r="S248" s="5"/>
    </row>
    <row r="249" spans="1:19">
      <c r="A249" s="5">
        <f t="shared" si="23"/>
        <v>245</v>
      </c>
      <c r="B249" s="9">
        <v>46.5</v>
      </c>
      <c r="C249" s="9">
        <v>64</v>
      </c>
      <c r="D249" s="6" t="s">
        <v>51</v>
      </c>
      <c r="E249" s="5">
        <v>40</v>
      </c>
      <c r="F249" s="7">
        <v>54.13</v>
      </c>
      <c r="G249" s="7">
        <v>54.150000000000006</v>
      </c>
      <c r="H249" s="8" t="s">
        <v>24</v>
      </c>
      <c r="I249" s="7" t="s">
        <v>17</v>
      </c>
      <c r="J249" s="6">
        <v>20</v>
      </c>
      <c r="K249" s="6">
        <v>0.3</v>
      </c>
      <c r="L249" s="6">
        <f t="shared" si="22"/>
        <v>6</v>
      </c>
      <c r="M249" s="6" t="s">
        <v>58</v>
      </c>
      <c r="N249" s="6">
        <f t="shared" si="24"/>
        <v>20</v>
      </c>
      <c r="O249" s="6">
        <v>1.8</v>
      </c>
      <c r="P249" s="6">
        <v>7.0000000000000007E-2</v>
      </c>
      <c r="Q249" s="6">
        <f t="shared" si="25"/>
        <v>36</v>
      </c>
      <c r="R249" s="6">
        <f t="shared" si="26"/>
        <v>2.5200000000000005</v>
      </c>
      <c r="S249" s="5"/>
    </row>
    <row r="250" spans="1:19">
      <c r="A250" s="5">
        <f t="shared" si="23"/>
        <v>246</v>
      </c>
      <c r="B250" s="9">
        <v>46.5</v>
      </c>
      <c r="C250" s="9">
        <v>64</v>
      </c>
      <c r="D250" s="6" t="s">
        <v>51</v>
      </c>
      <c r="E250" s="5">
        <v>40</v>
      </c>
      <c r="F250" s="7">
        <v>54.15</v>
      </c>
      <c r="G250" s="7">
        <v>54.17</v>
      </c>
      <c r="H250" s="8" t="s">
        <v>24</v>
      </c>
      <c r="I250" s="7" t="s">
        <v>19</v>
      </c>
      <c r="J250" s="6">
        <v>20</v>
      </c>
      <c r="K250" s="6">
        <v>0.3</v>
      </c>
      <c r="L250" s="6">
        <f t="shared" si="22"/>
        <v>6</v>
      </c>
      <c r="M250" s="6" t="s">
        <v>58</v>
      </c>
      <c r="N250" s="6">
        <f t="shared" si="24"/>
        <v>20</v>
      </c>
      <c r="O250" s="6">
        <v>1.8</v>
      </c>
      <c r="P250" s="6">
        <v>7.0000000000000007E-2</v>
      </c>
      <c r="Q250" s="6">
        <f t="shared" si="25"/>
        <v>36</v>
      </c>
      <c r="R250" s="6">
        <f t="shared" si="26"/>
        <v>2.5200000000000005</v>
      </c>
      <c r="S250" s="5"/>
    </row>
    <row r="251" spans="1:19">
      <c r="A251" s="5">
        <f t="shared" si="23"/>
        <v>247</v>
      </c>
      <c r="B251" s="9">
        <v>46.5</v>
      </c>
      <c r="C251" s="9">
        <v>64</v>
      </c>
      <c r="D251" s="6" t="s">
        <v>51</v>
      </c>
      <c r="E251" s="5">
        <v>40</v>
      </c>
      <c r="F251" s="7">
        <v>54.17</v>
      </c>
      <c r="G251" s="7">
        <v>54.178000000000004</v>
      </c>
      <c r="H251" s="8" t="s">
        <v>12</v>
      </c>
      <c r="I251" s="7" t="s">
        <v>17</v>
      </c>
      <c r="J251" s="6">
        <v>8</v>
      </c>
      <c r="K251" s="6">
        <v>2.5</v>
      </c>
      <c r="L251" s="6">
        <f t="shared" si="22"/>
        <v>20</v>
      </c>
      <c r="M251" s="6" t="s">
        <v>58</v>
      </c>
      <c r="N251" s="6">
        <f t="shared" si="24"/>
        <v>8</v>
      </c>
      <c r="O251" s="6">
        <f t="shared" si="27"/>
        <v>2.5</v>
      </c>
      <c r="P251" s="6">
        <v>7.0000000000000007E-2</v>
      </c>
      <c r="Q251" s="6">
        <f t="shared" si="25"/>
        <v>20</v>
      </c>
      <c r="R251" s="6">
        <f t="shared" si="26"/>
        <v>1.4000000000000001</v>
      </c>
      <c r="S251" s="5"/>
    </row>
    <row r="252" spans="1:19">
      <c r="A252" s="5">
        <f t="shared" si="23"/>
        <v>248</v>
      </c>
      <c r="B252" s="9">
        <v>46.5</v>
      </c>
      <c r="C252" s="9">
        <v>64</v>
      </c>
      <c r="D252" s="6" t="s">
        <v>51</v>
      </c>
      <c r="E252" s="5">
        <v>40</v>
      </c>
      <c r="F252" s="7">
        <v>54.18</v>
      </c>
      <c r="G252" s="7">
        <v>54.2</v>
      </c>
      <c r="H252" s="8" t="s">
        <v>24</v>
      </c>
      <c r="I252" s="7" t="s">
        <v>19</v>
      </c>
      <c r="J252" s="6">
        <v>20</v>
      </c>
      <c r="K252" s="6">
        <v>0.3</v>
      </c>
      <c r="L252" s="6">
        <f t="shared" si="22"/>
        <v>6</v>
      </c>
      <c r="M252" s="6" t="s">
        <v>58</v>
      </c>
      <c r="N252" s="6">
        <f t="shared" si="24"/>
        <v>20</v>
      </c>
      <c r="O252" s="6">
        <v>1.8</v>
      </c>
      <c r="P252" s="6">
        <v>7.0000000000000007E-2</v>
      </c>
      <c r="Q252" s="6">
        <f t="shared" si="25"/>
        <v>36</v>
      </c>
      <c r="R252" s="6">
        <f t="shared" si="26"/>
        <v>2.5200000000000005</v>
      </c>
      <c r="S252" s="5"/>
    </row>
    <row r="253" spans="1:19">
      <c r="A253" s="5">
        <f t="shared" si="23"/>
        <v>249</v>
      </c>
      <c r="B253" s="9">
        <v>46.5</v>
      </c>
      <c r="C253" s="9">
        <v>64</v>
      </c>
      <c r="D253" s="6" t="s">
        <v>51</v>
      </c>
      <c r="E253" s="5">
        <v>40</v>
      </c>
      <c r="F253" s="7">
        <v>54.22</v>
      </c>
      <c r="G253" s="7">
        <v>54.24</v>
      </c>
      <c r="H253" s="8" t="s">
        <v>24</v>
      </c>
      <c r="I253" s="7" t="s">
        <v>19</v>
      </c>
      <c r="J253" s="6">
        <v>20</v>
      </c>
      <c r="K253" s="6">
        <v>0.3</v>
      </c>
      <c r="L253" s="6">
        <f t="shared" si="22"/>
        <v>6</v>
      </c>
      <c r="M253" s="6" t="s">
        <v>58</v>
      </c>
      <c r="N253" s="6">
        <f t="shared" si="24"/>
        <v>20</v>
      </c>
      <c r="O253" s="6">
        <v>1.8</v>
      </c>
      <c r="P253" s="6">
        <v>7.0000000000000007E-2</v>
      </c>
      <c r="Q253" s="6">
        <f t="shared" si="25"/>
        <v>36</v>
      </c>
      <c r="R253" s="6">
        <f t="shared" si="26"/>
        <v>2.5200000000000005</v>
      </c>
      <c r="S253" s="5"/>
    </row>
    <row r="254" spans="1:19">
      <c r="A254" s="5">
        <f t="shared" si="23"/>
        <v>250</v>
      </c>
      <c r="B254" s="9">
        <v>46.5</v>
      </c>
      <c r="C254" s="9">
        <v>64</v>
      </c>
      <c r="D254" s="6" t="s">
        <v>51</v>
      </c>
      <c r="E254" s="5">
        <v>40</v>
      </c>
      <c r="F254" s="7">
        <v>54.307000000000002</v>
      </c>
      <c r="G254" s="7">
        <v>54.337000000000003</v>
      </c>
      <c r="H254" s="8" t="s">
        <v>24</v>
      </c>
      <c r="I254" s="7" t="s">
        <v>19</v>
      </c>
      <c r="J254" s="6">
        <v>30</v>
      </c>
      <c r="K254" s="6">
        <v>0.3</v>
      </c>
      <c r="L254" s="6">
        <f t="shared" si="22"/>
        <v>9</v>
      </c>
      <c r="M254" s="6" t="s">
        <v>58</v>
      </c>
      <c r="N254" s="6">
        <f t="shared" si="24"/>
        <v>30</v>
      </c>
      <c r="O254" s="6">
        <v>1.8</v>
      </c>
      <c r="P254" s="6">
        <v>7.0000000000000007E-2</v>
      </c>
      <c r="Q254" s="6">
        <f t="shared" si="25"/>
        <v>54</v>
      </c>
      <c r="R254" s="6">
        <f t="shared" si="26"/>
        <v>3.7800000000000002</v>
      </c>
      <c r="S254" s="5"/>
    </row>
    <row r="255" spans="1:19">
      <c r="A255" s="5">
        <f t="shared" si="23"/>
        <v>251</v>
      </c>
      <c r="B255" s="9">
        <v>46.5</v>
      </c>
      <c r="C255" s="9">
        <v>64</v>
      </c>
      <c r="D255" s="6" t="s">
        <v>51</v>
      </c>
      <c r="E255" s="5">
        <v>40</v>
      </c>
      <c r="F255" s="7">
        <v>54.36</v>
      </c>
      <c r="G255" s="7">
        <v>54.37</v>
      </c>
      <c r="H255" s="8" t="s">
        <v>24</v>
      </c>
      <c r="I255" s="7" t="s">
        <v>19</v>
      </c>
      <c r="J255" s="6">
        <v>10</v>
      </c>
      <c r="K255" s="6">
        <v>0.3</v>
      </c>
      <c r="L255" s="6">
        <f t="shared" si="22"/>
        <v>3</v>
      </c>
      <c r="M255" s="6" t="s">
        <v>58</v>
      </c>
      <c r="N255" s="6">
        <f t="shared" si="24"/>
        <v>10</v>
      </c>
      <c r="O255" s="6">
        <v>1.8</v>
      </c>
      <c r="P255" s="6">
        <v>7.0000000000000007E-2</v>
      </c>
      <c r="Q255" s="6">
        <f t="shared" si="25"/>
        <v>18</v>
      </c>
      <c r="R255" s="6">
        <f t="shared" si="26"/>
        <v>1.2600000000000002</v>
      </c>
      <c r="S255" s="5"/>
    </row>
    <row r="256" spans="1:19">
      <c r="A256" s="5">
        <f t="shared" si="23"/>
        <v>252</v>
      </c>
      <c r="B256" s="9">
        <v>46.5</v>
      </c>
      <c r="C256" s="9">
        <v>64</v>
      </c>
      <c r="D256" s="6" t="s">
        <v>51</v>
      </c>
      <c r="E256" s="5">
        <v>40</v>
      </c>
      <c r="F256" s="7">
        <v>54.387999999999998</v>
      </c>
      <c r="G256" s="7">
        <v>54.419999999999995</v>
      </c>
      <c r="H256" s="8" t="s">
        <v>18</v>
      </c>
      <c r="I256" s="7" t="s">
        <v>17</v>
      </c>
      <c r="J256" s="6">
        <v>32</v>
      </c>
      <c r="K256" s="6">
        <v>3</v>
      </c>
      <c r="L256" s="6">
        <f t="shared" si="22"/>
        <v>96</v>
      </c>
      <c r="M256" s="6" t="s">
        <v>58</v>
      </c>
      <c r="N256" s="6">
        <f t="shared" si="24"/>
        <v>32</v>
      </c>
      <c r="O256" s="6">
        <f t="shared" si="27"/>
        <v>3</v>
      </c>
      <c r="P256" s="6">
        <v>7.0000000000000007E-2</v>
      </c>
      <c r="Q256" s="6">
        <f t="shared" si="25"/>
        <v>96</v>
      </c>
      <c r="R256" s="6">
        <f t="shared" si="26"/>
        <v>6.7200000000000006</v>
      </c>
      <c r="S256" s="5"/>
    </row>
    <row r="257" spans="1:19">
      <c r="A257" s="5">
        <f t="shared" si="23"/>
        <v>253</v>
      </c>
      <c r="B257" s="9">
        <v>46.5</v>
      </c>
      <c r="C257" s="9">
        <v>64</v>
      </c>
      <c r="D257" s="6" t="s">
        <v>51</v>
      </c>
      <c r="E257" s="5">
        <v>40</v>
      </c>
      <c r="F257" s="7">
        <v>54.482999999999997</v>
      </c>
      <c r="G257" s="7">
        <v>54.485999999999997</v>
      </c>
      <c r="H257" s="8" t="s">
        <v>12</v>
      </c>
      <c r="I257" s="7" t="s">
        <v>17</v>
      </c>
      <c r="J257" s="6">
        <v>3</v>
      </c>
      <c r="K257" s="6">
        <v>3</v>
      </c>
      <c r="L257" s="6">
        <f t="shared" si="22"/>
        <v>9</v>
      </c>
      <c r="M257" s="6" t="s">
        <v>58</v>
      </c>
      <c r="N257" s="6">
        <f t="shared" si="24"/>
        <v>3</v>
      </c>
      <c r="O257" s="6">
        <f t="shared" si="27"/>
        <v>3</v>
      </c>
      <c r="P257" s="6">
        <v>7.0000000000000007E-2</v>
      </c>
      <c r="Q257" s="6">
        <f t="shared" si="25"/>
        <v>9</v>
      </c>
      <c r="R257" s="6">
        <f t="shared" si="26"/>
        <v>0.63000000000000012</v>
      </c>
      <c r="S257" s="5"/>
    </row>
    <row r="258" spans="1:19">
      <c r="A258" s="5">
        <f t="shared" si="23"/>
        <v>254</v>
      </c>
      <c r="B258" s="9">
        <v>46.5</v>
      </c>
      <c r="C258" s="9">
        <v>64</v>
      </c>
      <c r="D258" s="6" t="s">
        <v>51</v>
      </c>
      <c r="E258" s="5">
        <v>40</v>
      </c>
      <c r="F258" s="7">
        <v>54.56</v>
      </c>
      <c r="G258" s="7">
        <v>54.785000000000004</v>
      </c>
      <c r="H258" s="8" t="s">
        <v>24</v>
      </c>
      <c r="I258" s="7" t="s">
        <v>19</v>
      </c>
      <c r="J258" s="6">
        <v>225</v>
      </c>
      <c r="K258" s="6">
        <v>0.3</v>
      </c>
      <c r="L258" s="6">
        <f t="shared" si="22"/>
        <v>67.5</v>
      </c>
      <c r="M258" s="6" t="s">
        <v>58</v>
      </c>
      <c r="N258" s="6">
        <f t="shared" si="24"/>
        <v>225</v>
      </c>
      <c r="O258" s="6">
        <v>1.8</v>
      </c>
      <c r="P258" s="6">
        <v>7.0000000000000007E-2</v>
      </c>
      <c r="Q258" s="6">
        <f t="shared" si="25"/>
        <v>405</v>
      </c>
      <c r="R258" s="6">
        <f t="shared" si="26"/>
        <v>28.35</v>
      </c>
      <c r="S258" s="5"/>
    </row>
    <row r="259" spans="1:19">
      <c r="A259" s="5">
        <f t="shared" si="23"/>
        <v>255</v>
      </c>
      <c r="B259" s="9">
        <v>46.5</v>
      </c>
      <c r="C259" s="9">
        <v>64</v>
      </c>
      <c r="D259" s="6" t="s">
        <v>51</v>
      </c>
      <c r="E259" s="5">
        <v>40</v>
      </c>
      <c r="F259" s="7">
        <v>54.645000000000003</v>
      </c>
      <c r="G259" s="7">
        <v>54.652000000000001</v>
      </c>
      <c r="H259" s="8" t="s">
        <v>12</v>
      </c>
      <c r="I259" s="7" t="s">
        <v>17</v>
      </c>
      <c r="J259" s="6">
        <v>7</v>
      </c>
      <c r="K259" s="6">
        <v>2</v>
      </c>
      <c r="L259" s="6">
        <f t="shared" si="22"/>
        <v>14</v>
      </c>
      <c r="M259" s="6" t="s">
        <v>58</v>
      </c>
      <c r="N259" s="6">
        <f t="shared" si="24"/>
        <v>7</v>
      </c>
      <c r="O259" s="6">
        <f t="shared" si="27"/>
        <v>2</v>
      </c>
      <c r="P259" s="6">
        <v>7.0000000000000007E-2</v>
      </c>
      <c r="Q259" s="6">
        <f t="shared" si="25"/>
        <v>14</v>
      </c>
      <c r="R259" s="6">
        <f t="shared" si="26"/>
        <v>0.98000000000000009</v>
      </c>
      <c r="S259" s="5"/>
    </row>
    <row r="260" spans="1:19">
      <c r="A260" s="5">
        <f t="shared" si="23"/>
        <v>256</v>
      </c>
      <c r="B260" s="9">
        <v>46.5</v>
      </c>
      <c r="C260" s="9">
        <v>64</v>
      </c>
      <c r="D260" s="6" t="s">
        <v>51</v>
      </c>
      <c r="E260" s="5">
        <v>40</v>
      </c>
      <c r="F260" s="7">
        <v>54.652000000000001</v>
      </c>
      <c r="G260" s="7">
        <v>54.67</v>
      </c>
      <c r="H260" s="8" t="s">
        <v>24</v>
      </c>
      <c r="I260" s="7" t="s">
        <v>17</v>
      </c>
      <c r="J260" s="6">
        <v>18</v>
      </c>
      <c r="K260" s="6">
        <v>0.3</v>
      </c>
      <c r="L260" s="6">
        <f t="shared" si="22"/>
        <v>5.3999999999999995</v>
      </c>
      <c r="M260" s="6" t="s">
        <v>58</v>
      </c>
      <c r="N260" s="6">
        <f t="shared" si="24"/>
        <v>18</v>
      </c>
      <c r="O260" s="6">
        <v>1.8</v>
      </c>
      <c r="P260" s="6">
        <v>7.0000000000000007E-2</v>
      </c>
      <c r="Q260" s="6">
        <f t="shared" si="25"/>
        <v>32.4</v>
      </c>
      <c r="R260" s="6">
        <f t="shared" si="26"/>
        <v>2.2680000000000002</v>
      </c>
      <c r="S260" s="5"/>
    </row>
    <row r="261" spans="1:19">
      <c r="A261" s="5">
        <f t="shared" si="23"/>
        <v>257</v>
      </c>
      <c r="B261" s="9">
        <v>46.5</v>
      </c>
      <c r="C261" s="9">
        <v>64</v>
      </c>
      <c r="D261" s="6" t="s">
        <v>51</v>
      </c>
      <c r="E261" s="5">
        <v>40</v>
      </c>
      <c r="F261" s="7">
        <v>54.682000000000002</v>
      </c>
      <c r="G261" s="7">
        <v>54.731999999999999</v>
      </c>
      <c r="H261" s="8" t="s">
        <v>24</v>
      </c>
      <c r="I261" s="7" t="s">
        <v>19</v>
      </c>
      <c r="J261" s="6">
        <v>50</v>
      </c>
      <c r="K261" s="6">
        <v>0.3</v>
      </c>
      <c r="L261" s="6">
        <f t="shared" ref="L261:L324" si="28">J261*K261</f>
        <v>15</v>
      </c>
      <c r="M261" s="6" t="s">
        <v>58</v>
      </c>
      <c r="N261" s="6">
        <f t="shared" si="24"/>
        <v>50</v>
      </c>
      <c r="O261" s="6">
        <v>1.8</v>
      </c>
      <c r="P261" s="6">
        <v>7.0000000000000007E-2</v>
      </c>
      <c r="Q261" s="6">
        <f t="shared" si="25"/>
        <v>90</v>
      </c>
      <c r="R261" s="6">
        <f t="shared" si="26"/>
        <v>6.3000000000000007</v>
      </c>
      <c r="S261" s="5"/>
    </row>
    <row r="262" spans="1:19">
      <c r="A262" s="5">
        <f t="shared" si="23"/>
        <v>258</v>
      </c>
      <c r="B262" s="9">
        <v>46.5</v>
      </c>
      <c r="C262" s="9">
        <v>64</v>
      </c>
      <c r="D262" s="6" t="s">
        <v>51</v>
      </c>
      <c r="E262" s="5">
        <v>40</v>
      </c>
      <c r="F262" s="7">
        <v>54.79</v>
      </c>
      <c r="G262" s="7">
        <v>54.798000000000002</v>
      </c>
      <c r="H262" s="8" t="s">
        <v>18</v>
      </c>
      <c r="I262" s="7" t="s">
        <v>17</v>
      </c>
      <c r="J262" s="6">
        <v>8</v>
      </c>
      <c r="K262" s="6">
        <v>2</v>
      </c>
      <c r="L262" s="6">
        <f t="shared" si="28"/>
        <v>16</v>
      </c>
      <c r="M262" s="6" t="s">
        <v>58</v>
      </c>
      <c r="N262" s="6">
        <f t="shared" si="24"/>
        <v>8</v>
      </c>
      <c r="O262" s="6">
        <f t="shared" si="27"/>
        <v>2</v>
      </c>
      <c r="P262" s="6">
        <v>7.0000000000000007E-2</v>
      </c>
      <c r="Q262" s="6">
        <f t="shared" si="25"/>
        <v>16</v>
      </c>
      <c r="R262" s="6">
        <f t="shared" si="26"/>
        <v>1.1200000000000001</v>
      </c>
      <c r="S262" s="5"/>
    </row>
    <row r="263" spans="1:19">
      <c r="A263" s="5">
        <f t="shared" ref="A263:A326" si="29">A262+1</f>
        <v>259</v>
      </c>
      <c r="B263" s="9">
        <v>46.5</v>
      </c>
      <c r="C263" s="9">
        <v>64</v>
      </c>
      <c r="D263" s="6" t="s">
        <v>51</v>
      </c>
      <c r="E263" s="5">
        <v>40</v>
      </c>
      <c r="F263" s="7">
        <v>54.795000000000002</v>
      </c>
      <c r="G263" s="7">
        <v>54.798000000000002</v>
      </c>
      <c r="H263" s="8" t="s">
        <v>12</v>
      </c>
      <c r="I263" s="7" t="s">
        <v>19</v>
      </c>
      <c r="J263" s="6">
        <v>3</v>
      </c>
      <c r="K263" s="6">
        <v>1</v>
      </c>
      <c r="L263" s="6">
        <f t="shared" si="28"/>
        <v>3</v>
      </c>
      <c r="M263" s="6" t="s">
        <v>58</v>
      </c>
      <c r="N263" s="6">
        <f t="shared" si="24"/>
        <v>3</v>
      </c>
      <c r="O263" s="6">
        <v>1.8</v>
      </c>
      <c r="P263" s="6">
        <v>7.0000000000000007E-2</v>
      </c>
      <c r="Q263" s="6">
        <f t="shared" si="25"/>
        <v>5.4</v>
      </c>
      <c r="R263" s="6">
        <f t="shared" si="26"/>
        <v>0.37800000000000006</v>
      </c>
      <c r="S263" s="5"/>
    </row>
    <row r="264" spans="1:19">
      <c r="A264" s="5">
        <f t="shared" si="29"/>
        <v>260</v>
      </c>
      <c r="B264" s="9">
        <v>46.5</v>
      </c>
      <c r="C264" s="9">
        <v>64</v>
      </c>
      <c r="D264" s="6" t="s">
        <v>51</v>
      </c>
      <c r="E264" s="5">
        <v>40</v>
      </c>
      <c r="F264" s="7">
        <v>54.88</v>
      </c>
      <c r="G264" s="7">
        <v>54.900000000000006</v>
      </c>
      <c r="H264" s="8" t="s">
        <v>24</v>
      </c>
      <c r="I264" s="7" t="s">
        <v>17</v>
      </c>
      <c r="J264" s="6">
        <v>20</v>
      </c>
      <c r="K264" s="6">
        <v>0.3</v>
      </c>
      <c r="L264" s="6">
        <f t="shared" si="28"/>
        <v>6</v>
      </c>
      <c r="M264" s="6" t="s">
        <v>58</v>
      </c>
      <c r="N264" s="6">
        <f t="shared" si="24"/>
        <v>20</v>
      </c>
      <c r="O264" s="6">
        <v>1.8</v>
      </c>
      <c r="P264" s="6">
        <v>7.0000000000000007E-2</v>
      </c>
      <c r="Q264" s="6">
        <f t="shared" si="25"/>
        <v>36</v>
      </c>
      <c r="R264" s="6">
        <f t="shared" si="26"/>
        <v>2.5200000000000005</v>
      </c>
      <c r="S264" s="5"/>
    </row>
    <row r="265" spans="1:19">
      <c r="A265" s="5">
        <f t="shared" si="29"/>
        <v>261</v>
      </c>
      <c r="B265" s="9">
        <v>46.5</v>
      </c>
      <c r="C265" s="9">
        <v>64</v>
      </c>
      <c r="D265" s="6" t="s">
        <v>51</v>
      </c>
      <c r="E265" s="5">
        <v>40</v>
      </c>
      <c r="F265" s="7">
        <v>55</v>
      </c>
      <c r="G265" s="7">
        <v>55.000999999999998</v>
      </c>
      <c r="H265" s="8" t="s">
        <v>18</v>
      </c>
      <c r="I265" s="7" t="s">
        <v>17</v>
      </c>
      <c r="J265" s="6">
        <v>1</v>
      </c>
      <c r="K265" s="6">
        <v>2</v>
      </c>
      <c r="L265" s="6">
        <f t="shared" si="28"/>
        <v>2</v>
      </c>
      <c r="M265" s="6" t="s">
        <v>58</v>
      </c>
      <c r="N265" s="6">
        <f t="shared" si="24"/>
        <v>1</v>
      </c>
      <c r="O265" s="6">
        <f t="shared" si="27"/>
        <v>2</v>
      </c>
      <c r="P265" s="6">
        <v>7.0000000000000007E-2</v>
      </c>
      <c r="Q265" s="6">
        <f t="shared" si="25"/>
        <v>2</v>
      </c>
      <c r="R265" s="6">
        <f t="shared" si="26"/>
        <v>0.14000000000000001</v>
      </c>
      <c r="S265" s="5"/>
    </row>
    <row r="266" spans="1:19">
      <c r="A266" s="5">
        <f t="shared" si="29"/>
        <v>262</v>
      </c>
      <c r="B266" s="9">
        <v>46.5</v>
      </c>
      <c r="C266" s="9">
        <v>64</v>
      </c>
      <c r="D266" s="6" t="s">
        <v>51</v>
      </c>
      <c r="E266" s="5">
        <v>40</v>
      </c>
      <c r="F266" s="7">
        <v>55.003</v>
      </c>
      <c r="G266" s="7">
        <v>55.005000000000003</v>
      </c>
      <c r="H266" s="8" t="s">
        <v>18</v>
      </c>
      <c r="I266" s="7" t="s">
        <v>17</v>
      </c>
      <c r="J266" s="6">
        <v>2</v>
      </c>
      <c r="K266" s="6">
        <v>2</v>
      </c>
      <c r="L266" s="6">
        <f t="shared" si="28"/>
        <v>4</v>
      </c>
      <c r="M266" s="6" t="s">
        <v>58</v>
      </c>
      <c r="N266" s="6">
        <f t="shared" si="24"/>
        <v>2</v>
      </c>
      <c r="O266" s="6">
        <f t="shared" si="27"/>
        <v>2</v>
      </c>
      <c r="P266" s="6">
        <v>7.0000000000000007E-2</v>
      </c>
      <c r="Q266" s="6">
        <f t="shared" si="25"/>
        <v>4</v>
      </c>
      <c r="R266" s="6">
        <f t="shared" si="26"/>
        <v>0.28000000000000003</v>
      </c>
      <c r="S266" s="5"/>
    </row>
    <row r="267" spans="1:19">
      <c r="A267" s="5">
        <f t="shared" si="29"/>
        <v>263</v>
      </c>
      <c r="B267" s="9">
        <v>46.5</v>
      </c>
      <c r="C267" s="9">
        <v>64</v>
      </c>
      <c r="D267" s="6" t="s">
        <v>51</v>
      </c>
      <c r="E267" s="5">
        <v>40</v>
      </c>
      <c r="F267" s="7">
        <v>55.024999999999999</v>
      </c>
      <c r="G267" s="7">
        <v>55.037999999999997</v>
      </c>
      <c r="H267" s="8" t="s">
        <v>18</v>
      </c>
      <c r="I267" s="7" t="s">
        <v>17</v>
      </c>
      <c r="J267" s="6">
        <v>13</v>
      </c>
      <c r="K267" s="6">
        <v>3</v>
      </c>
      <c r="L267" s="6">
        <f t="shared" si="28"/>
        <v>39</v>
      </c>
      <c r="M267" s="6" t="s">
        <v>58</v>
      </c>
      <c r="N267" s="6">
        <f t="shared" si="24"/>
        <v>13</v>
      </c>
      <c r="O267" s="6">
        <f t="shared" si="27"/>
        <v>3</v>
      </c>
      <c r="P267" s="6">
        <v>7.0000000000000007E-2</v>
      </c>
      <c r="Q267" s="6">
        <f t="shared" si="25"/>
        <v>39</v>
      </c>
      <c r="R267" s="6">
        <f t="shared" si="26"/>
        <v>2.7300000000000004</v>
      </c>
      <c r="S267" s="5"/>
    </row>
    <row r="268" spans="1:19">
      <c r="A268" s="5">
        <f t="shared" si="29"/>
        <v>264</v>
      </c>
      <c r="B268" s="9">
        <v>46.5</v>
      </c>
      <c r="C268" s="9">
        <v>64</v>
      </c>
      <c r="D268" s="6" t="s">
        <v>51</v>
      </c>
      <c r="E268" s="5">
        <v>40</v>
      </c>
      <c r="F268" s="7">
        <v>55.06</v>
      </c>
      <c r="G268" s="7">
        <v>55.080000000000005</v>
      </c>
      <c r="H268" s="8" t="s">
        <v>12</v>
      </c>
      <c r="I268" s="7" t="s">
        <v>17</v>
      </c>
      <c r="J268" s="6">
        <v>20</v>
      </c>
      <c r="K268" s="6">
        <v>2</v>
      </c>
      <c r="L268" s="6">
        <f t="shared" si="28"/>
        <v>40</v>
      </c>
      <c r="M268" s="6" t="s">
        <v>58</v>
      </c>
      <c r="N268" s="6">
        <f t="shared" si="24"/>
        <v>20</v>
      </c>
      <c r="O268" s="6">
        <f t="shared" si="27"/>
        <v>2</v>
      </c>
      <c r="P268" s="6">
        <v>7.0000000000000007E-2</v>
      </c>
      <c r="Q268" s="6">
        <f t="shared" si="25"/>
        <v>40</v>
      </c>
      <c r="R268" s="6">
        <f t="shared" si="26"/>
        <v>2.8000000000000003</v>
      </c>
      <c r="S268" s="5"/>
    </row>
    <row r="269" spans="1:19">
      <c r="A269" s="5">
        <f t="shared" si="29"/>
        <v>265</v>
      </c>
      <c r="B269" s="9">
        <v>46.5</v>
      </c>
      <c r="C269" s="9">
        <v>64</v>
      </c>
      <c r="D269" s="6" t="s">
        <v>51</v>
      </c>
      <c r="E269" s="5">
        <v>40</v>
      </c>
      <c r="F269" s="7">
        <v>55.17</v>
      </c>
      <c r="G269" s="7">
        <v>55.175000000000004</v>
      </c>
      <c r="H269" s="8" t="s">
        <v>12</v>
      </c>
      <c r="I269" s="7" t="s">
        <v>17</v>
      </c>
      <c r="J269" s="6">
        <v>5</v>
      </c>
      <c r="K269" s="6">
        <v>2.5</v>
      </c>
      <c r="L269" s="6">
        <f t="shared" si="28"/>
        <v>12.5</v>
      </c>
      <c r="M269" s="6" t="s">
        <v>58</v>
      </c>
      <c r="N269" s="6">
        <f t="shared" si="24"/>
        <v>5</v>
      </c>
      <c r="O269" s="6">
        <f t="shared" si="27"/>
        <v>2.5</v>
      </c>
      <c r="P269" s="6">
        <v>7.0000000000000007E-2</v>
      </c>
      <c r="Q269" s="6">
        <f t="shared" si="25"/>
        <v>12.5</v>
      </c>
      <c r="R269" s="6">
        <f t="shared" si="26"/>
        <v>0.87500000000000011</v>
      </c>
      <c r="S269" s="5"/>
    </row>
    <row r="270" spans="1:19">
      <c r="A270" s="5">
        <f t="shared" si="29"/>
        <v>266</v>
      </c>
      <c r="B270" s="9">
        <v>46.5</v>
      </c>
      <c r="C270" s="9">
        <v>64</v>
      </c>
      <c r="D270" s="6" t="s">
        <v>51</v>
      </c>
      <c r="E270" s="5">
        <v>40</v>
      </c>
      <c r="F270" s="7">
        <v>55.41</v>
      </c>
      <c r="G270" s="7">
        <v>55.414999999999999</v>
      </c>
      <c r="H270" s="8" t="s">
        <v>18</v>
      </c>
      <c r="I270" s="7" t="s">
        <v>17</v>
      </c>
      <c r="J270" s="6">
        <v>5</v>
      </c>
      <c r="K270" s="6">
        <v>3</v>
      </c>
      <c r="L270" s="6">
        <f t="shared" si="28"/>
        <v>15</v>
      </c>
      <c r="M270" s="6" t="s">
        <v>58</v>
      </c>
      <c r="N270" s="6">
        <f t="shared" si="24"/>
        <v>5</v>
      </c>
      <c r="O270" s="6">
        <f t="shared" si="27"/>
        <v>3</v>
      </c>
      <c r="P270" s="6">
        <v>7.0000000000000007E-2</v>
      </c>
      <c r="Q270" s="6">
        <f t="shared" si="25"/>
        <v>15</v>
      </c>
      <c r="R270" s="6">
        <f t="shared" si="26"/>
        <v>1.05</v>
      </c>
      <c r="S270" s="5"/>
    </row>
    <row r="271" spans="1:19">
      <c r="A271" s="5">
        <f t="shared" si="29"/>
        <v>267</v>
      </c>
      <c r="B271" s="9">
        <v>46.5</v>
      </c>
      <c r="C271" s="9">
        <v>64</v>
      </c>
      <c r="D271" s="6" t="s">
        <v>51</v>
      </c>
      <c r="E271" s="5">
        <v>40</v>
      </c>
      <c r="F271" s="7">
        <v>55.505000000000003</v>
      </c>
      <c r="G271" s="7">
        <v>55.52</v>
      </c>
      <c r="H271" s="8" t="s">
        <v>24</v>
      </c>
      <c r="I271" s="7" t="s">
        <v>17</v>
      </c>
      <c r="J271" s="6">
        <v>15</v>
      </c>
      <c r="K271" s="6">
        <v>0.3</v>
      </c>
      <c r="L271" s="6">
        <f t="shared" si="28"/>
        <v>4.5</v>
      </c>
      <c r="M271" s="6" t="s">
        <v>58</v>
      </c>
      <c r="N271" s="6">
        <f t="shared" si="24"/>
        <v>15</v>
      </c>
      <c r="O271" s="6">
        <v>1.8</v>
      </c>
      <c r="P271" s="6">
        <v>7.0000000000000007E-2</v>
      </c>
      <c r="Q271" s="6">
        <f t="shared" si="25"/>
        <v>27</v>
      </c>
      <c r="R271" s="6">
        <f t="shared" si="26"/>
        <v>1.8900000000000001</v>
      </c>
      <c r="S271" s="5"/>
    </row>
    <row r="272" spans="1:19">
      <c r="A272" s="5">
        <f t="shared" si="29"/>
        <v>268</v>
      </c>
      <c r="B272" s="9">
        <v>46.5</v>
      </c>
      <c r="C272" s="9">
        <v>64</v>
      </c>
      <c r="D272" s="6" t="s">
        <v>51</v>
      </c>
      <c r="E272" s="5">
        <v>40</v>
      </c>
      <c r="F272" s="7">
        <v>55.52</v>
      </c>
      <c r="G272" s="7">
        <v>55.522000000000006</v>
      </c>
      <c r="H272" s="8" t="s">
        <v>12</v>
      </c>
      <c r="I272" s="7" t="s">
        <v>17</v>
      </c>
      <c r="J272" s="6">
        <v>2</v>
      </c>
      <c r="K272" s="6">
        <v>1</v>
      </c>
      <c r="L272" s="6">
        <f t="shared" si="28"/>
        <v>2</v>
      </c>
      <c r="M272" s="6" t="s">
        <v>58</v>
      </c>
      <c r="N272" s="6">
        <f t="shared" si="24"/>
        <v>2</v>
      </c>
      <c r="O272" s="6">
        <v>1.8</v>
      </c>
      <c r="P272" s="6">
        <v>7.0000000000000007E-2</v>
      </c>
      <c r="Q272" s="6">
        <f t="shared" si="25"/>
        <v>3.6</v>
      </c>
      <c r="R272" s="6">
        <f t="shared" si="26"/>
        <v>0.25200000000000006</v>
      </c>
      <c r="S272" s="5"/>
    </row>
    <row r="273" spans="1:19">
      <c r="A273" s="5">
        <f t="shared" si="29"/>
        <v>269</v>
      </c>
      <c r="B273" s="9">
        <v>46.5</v>
      </c>
      <c r="C273" s="9">
        <v>64</v>
      </c>
      <c r="D273" s="6" t="s">
        <v>51</v>
      </c>
      <c r="E273" s="5">
        <v>40</v>
      </c>
      <c r="F273" s="7">
        <v>55.58</v>
      </c>
      <c r="G273" s="7">
        <v>55.582000000000001</v>
      </c>
      <c r="H273" s="8" t="s">
        <v>12</v>
      </c>
      <c r="I273" s="7" t="s">
        <v>17</v>
      </c>
      <c r="J273" s="6">
        <v>2</v>
      </c>
      <c r="K273" s="6">
        <v>1.5</v>
      </c>
      <c r="L273" s="6">
        <f t="shared" si="28"/>
        <v>3</v>
      </c>
      <c r="M273" s="6" t="s">
        <v>58</v>
      </c>
      <c r="N273" s="6">
        <f t="shared" si="24"/>
        <v>2</v>
      </c>
      <c r="O273" s="6">
        <v>1.8</v>
      </c>
      <c r="P273" s="6">
        <v>7.0000000000000007E-2</v>
      </c>
      <c r="Q273" s="6">
        <f t="shared" si="25"/>
        <v>3.6</v>
      </c>
      <c r="R273" s="6">
        <f t="shared" si="26"/>
        <v>0.25200000000000006</v>
      </c>
      <c r="S273" s="5"/>
    </row>
    <row r="274" spans="1:19">
      <c r="A274" s="5">
        <f t="shared" si="29"/>
        <v>270</v>
      </c>
      <c r="B274" s="9">
        <v>46.5</v>
      </c>
      <c r="C274" s="9">
        <v>64</v>
      </c>
      <c r="D274" s="6" t="s">
        <v>51</v>
      </c>
      <c r="E274" s="5">
        <v>40</v>
      </c>
      <c r="F274" s="7">
        <v>55.615000000000002</v>
      </c>
      <c r="G274" s="7">
        <v>55.622</v>
      </c>
      <c r="H274" s="8" t="s">
        <v>12</v>
      </c>
      <c r="I274" s="7" t="s">
        <v>17</v>
      </c>
      <c r="J274" s="6">
        <v>7</v>
      </c>
      <c r="K274" s="6">
        <v>4</v>
      </c>
      <c r="L274" s="6">
        <f t="shared" si="28"/>
        <v>28</v>
      </c>
      <c r="M274" s="6" t="s">
        <v>58</v>
      </c>
      <c r="N274" s="6">
        <f t="shared" si="24"/>
        <v>7</v>
      </c>
      <c r="O274" s="6">
        <f t="shared" si="27"/>
        <v>4</v>
      </c>
      <c r="P274" s="6">
        <v>7.0000000000000007E-2</v>
      </c>
      <c r="Q274" s="6">
        <f t="shared" si="25"/>
        <v>28</v>
      </c>
      <c r="R274" s="6">
        <f t="shared" si="26"/>
        <v>1.9600000000000002</v>
      </c>
      <c r="S274" s="5"/>
    </row>
    <row r="275" spans="1:19">
      <c r="A275" s="5">
        <f t="shared" si="29"/>
        <v>271</v>
      </c>
      <c r="B275" s="9">
        <v>46.5</v>
      </c>
      <c r="C275" s="9">
        <v>64</v>
      </c>
      <c r="D275" s="6" t="s">
        <v>51</v>
      </c>
      <c r="E275" s="5">
        <v>40</v>
      </c>
      <c r="F275" s="7">
        <v>55.634999999999998</v>
      </c>
      <c r="G275" s="7">
        <v>55.64</v>
      </c>
      <c r="H275" s="8" t="s">
        <v>12</v>
      </c>
      <c r="I275" s="7" t="s">
        <v>17</v>
      </c>
      <c r="J275" s="6">
        <v>5</v>
      </c>
      <c r="K275" s="6">
        <v>2</v>
      </c>
      <c r="L275" s="6">
        <f t="shared" si="28"/>
        <v>10</v>
      </c>
      <c r="M275" s="6" t="s">
        <v>58</v>
      </c>
      <c r="N275" s="6">
        <f t="shared" si="24"/>
        <v>5</v>
      </c>
      <c r="O275" s="6">
        <f t="shared" si="27"/>
        <v>2</v>
      </c>
      <c r="P275" s="6">
        <v>7.0000000000000007E-2</v>
      </c>
      <c r="Q275" s="6">
        <f t="shared" si="25"/>
        <v>10</v>
      </c>
      <c r="R275" s="6">
        <f t="shared" si="26"/>
        <v>0.70000000000000007</v>
      </c>
      <c r="S275" s="5"/>
    </row>
    <row r="276" spans="1:19">
      <c r="A276" s="5">
        <f t="shared" si="29"/>
        <v>272</v>
      </c>
      <c r="B276" s="9">
        <v>46.5</v>
      </c>
      <c r="C276" s="9">
        <v>64</v>
      </c>
      <c r="D276" s="6" t="s">
        <v>51</v>
      </c>
      <c r="E276" s="5">
        <v>40</v>
      </c>
      <c r="F276" s="7">
        <v>55.69</v>
      </c>
      <c r="G276" s="7">
        <v>55.695999999999998</v>
      </c>
      <c r="H276" s="8" t="s">
        <v>12</v>
      </c>
      <c r="I276" s="7" t="s">
        <v>17</v>
      </c>
      <c r="J276" s="6">
        <v>6</v>
      </c>
      <c r="K276" s="6">
        <v>2</v>
      </c>
      <c r="L276" s="6">
        <f t="shared" si="28"/>
        <v>12</v>
      </c>
      <c r="M276" s="6" t="s">
        <v>58</v>
      </c>
      <c r="N276" s="6">
        <f t="shared" si="24"/>
        <v>6</v>
      </c>
      <c r="O276" s="6">
        <f t="shared" si="27"/>
        <v>2</v>
      </c>
      <c r="P276" s="6">
        <v>7.0000000000000007E-2</v>
      </c>
      <c r="Q276" s="6">
        <f t="shared" si="25"/>
        <v>12</v>
      </c>
      <c r="R276" s="6">
        <f t="shared" si="26"/>
        <v>0.84000000000000008</v>
      </c>
      <c r="S276" s="5"/>
    </row>
    <row r="277" spans="1:19">
      <c r="A277" s="5">
        <f t="shared" si="29"/>
        <v>273</v>
      </c>
      <c r="B277" s="9">
        <v>46.5</v>
      </c>
      <c r="C277" s="9">
        <v>64</v>
      </c>
      <c r="D277" s="6" t="s">
        <v>51</v>
      </c>
      <c r="E277" s="5">
        <v>40</v>
      </c>
      <c r="F277" s="7">
        <v>55.755000000000003</v>
      </c>
      <c r="G277" s="7">
        <v>55.762</v>
      </c>
      <c r="H277" s="8" t="s">
        <v>12</v>
      </c>
      <c r="I277" s="7" t="s">
        <v>17</v>
      </c>
      <c r="J277" s="6">
        <v>7</v>
      </c>
      <c r="K277" s="6">
        <v>3</v>
      </c>
      <c r="L277" s="6">
        <f t="shared" si="28"/>
        <v>21</v>
      </c>
      <c r="M277" s="6" t="s">
        <v>58</v>
      </c>
      <c r="N277" s="6">
        <f t="shared" si="24"/>
        <v>7</v>
      </c>
      <c r="O277" s="6">
        <f t="shared" si="27"/>
        <v>3</v>
      </c>
      <c r="P277" s="6">
        <v>7.0000000000000007E-2</v>
      </c>
      <c r="Q277" s="6">
        <f t="shared" si="25"/>
        <v>21</v>
      </c>
      <c r="R277" s="6">
        <f t="shared" si="26"/>
        <v>1.4700000000000002</v>
      </c>
      <c r="S277" s="5"/>
    </row>
    <row r="278" spans="1:19">
      <c r="A278" s="5">
        <f t="shared" si="29"/>
        <v>274</v>
      </c>
      <c r="B278" s="9">
        <v>46.5</v>
      </c>
      <c r="C278" s="9">
        <v>64</v>
      </c>
      <c r="D278" s="6" t="s">
        <v>51</v>
      </c>
      <c r="E278" s="5">
        <v>40</v>
      </c>
      <c r="F278" s="7">
        <v>55.765000000000001</v>
      </c>
      <c r="G278" s="7">
        <v>55.771999999999998</v>
      </c>
      <c r="H278" s="8" t="s">
        <v>27</v>
      </c>
      <c r="I278" s="7" t="s">
        <v>22</v>
      </c>
      <c r="J278" s="6">
        <v>7</v>
      </c>
      <c r="K278" s="6">
        <v>0.3</v>
      </c>
      <c r="L278" s="6">
        <f t="shared" si="28"/>
        <v>2.1</v>
      </c>
      <c r="M278" s="6" t="s">
        <v>58</v>
      </c>
      <c r="N278" s="6">
        <f t="shared" si="24"/>
        <v>7</v>
      </c>
      <c r="O278" s="6">
        <v>1.8</v>
      </c>
      <c r="P278" s="6">
        <v>7.0000000000000007E-2</v>
      </c>
      <c r="Q278" s="6">
        <f t="shared" si="25"/>
        <v>12.6</v>
      </c>
      <c r="R278" s="6">
        <f t="shared" si="26"/>
        <v>0.88200000000000001</v>
      </c>
      <c r="S278" s="5"/>
    </row>
    <row r="279" spans="1:19">
      <c r="A279" s="5">
        <f t="shared" si="29"/>
        <v>275</v>
      </c>
      <c r="B279" s="9">
        <v>46.5</v>
      </c>
      <c r="C279" s="9">
        <v>64</v>
      </c>
      <c r="D279" s="6" t="s">
        <v>51</v>
      </c>
      <c r="E279" s="5">
        <v>40</v>
      </c>
      <c r="F279" s="7">
        <v>55.78</v>
      </c>
      <c r="G279" s="7">
        <v>55.786999999999999</v>
      </c>
      <c r="H279" s="8" t="s">
        <v>27</v>
      </c>
      <c r="I279" s="7" t="s">
        <v>22</v>
      </c>
      <c r="J279" s="6">
        <v>7</v>
      </c>
      <c r="K279" s="6">
        <v>0.3</v>
      </c>
      <c r="L279" s="6">
        <f t="shared" si="28"/>
        <v>2.1</v>
      </c>
      <c r="M279" s="6" t="s">
        <v>58</v>
      </c>
      <c r="N279" s="6">
        <f t="shared" si="24"/>
        <v>7</v>
      </c>
      <c r="O279" s="6">
        <v>1.8</v>
      </c>
      <c r="P279" s="6">
        <v>7.0000000000000007E-2</v>
      </c>
      <c r="Q279" s="6">
        <f t="shared" si="25"/>
        <v>12.6</v>
      </c>
      <c r="R279" s="6">
        <f t="shared" si="26"/>
        <v>0.88200000000000001</v>
      </c>
      <c r="S279" s="5"/>
    </row>
    <row r="280" spans="1:19">
      <c r="A280" s="5">
        <f t="shared" si="29"/>
        <v>276</v>
      </c>
      <c r="B280" s="9">
        <v>46.5</v>
      </c>
      <c r="C280" s="9">
        <v>64</v>
      </c>
      <c r="D280" s="6" t="s">
        <v>51</v>
      </c>
      <c r="E280" s="5">
        <v>40</v>
      </c>
      <c r="F280" s="7">
        <v>55.795000000000002</v>
      </c>
      <c r="G280" s="7">
        <v>55.802</v>
      </c>
      <c r="H280" s="8" t="s">
        <v>27</v>
      </c>
      <c r="I280" s="7" t="s">
        <v>22</v>
      </c>
      <c r="J280" s="6">
        <v>7</v>
      </c>
      <c r="K280" s="6">
        <v>0.3</v>
      </c>
      <c r="L280" s="6">
        <f t="shared" si="28"/>
        <v>2.1</v>
      </c>
      <c r="M280" s="6" t="s">
        <v>58</v>
      </c>
      <c r="N280" s="6">
        <f t="shared" si="24"/>
        <v>7</v>
      </c>
      <c r="O280" s="6">
        <v>1.8</v>
      </c>
      <c r="P280" s="6">
        <v>7.0000000000000007E-2</v>
      </c>
      <c r="Q280" s="6">
        <f t="shared" si="25"/>
        <v>12.6</v>
      </c>
      <c r="R280" s="6">
        <f t="shared" si="26"/>
        <v>0.88200000000000001</v>
      </c>
      <c r="S280" s="5"/>
    </row>
    <row r="281" spans="1:19">
      <c r="A281" s="5">
        <f t="shared" si="29"/>
        <v>277</v>
      </c>
      <c r="B281" s="9">
        <v>46.5</v>
      </c>
      <c r="C281" s="9">
        <v>64</v>
      </c>
      <c r="D281" s="6" t="s">
        <v>51</v>
      </c>
      <c r="E281" s="5">
        <v>40</v>
      </c>
      <c r="F281" s="7">
        <v>55.805</v>
      </c>
      <c r="G281" s="7">
        <v>55.811999999999998</v>
      </c>
      <c r="H281" s="8" t="s">
        <v>27</v>
      </c>
      <c r="I281" s="7" t="s">
        <v>22</v>
      </c>
      <c r="J281" s="6">
        <v>7</v>
      </c>
      <c r="K281" s="6">
        <v>0.3</v>
      </c>
      <c r="L281" s="6">
        <f t="shared" si="28"/>
        <v>2.1</v>
      </c>
      <c r="M281" s="6" t="s">
        <v>58</v>
      </c>
      <c r="N281" s="6">
        <f t="shared" si="24"/>
        <v>7</v>
      </c>
      <c r="O281" s="6">
        <v>1.8</v>
      </c>
      <c r="P281" s="6">
        <v>7.0000000000000007E-2</v>
      </c>
      <c r="Q281" s="6">
        <f t="shared" si="25"/>
        <v>12.6</v>
      </c>
      <c r="R281" s="6">
        <f t="shared" si="26"/>
        <v>0.88200000000000001</v>
      </c>
      <c r="S281" s="5"/>
    </row>
    <row r="282" spans="1:19">
      <c r="A282" s="5">
        <f t="shared" si="29"/>
        <v>278</v>
      </c>
      <c r="B282" s="9">
        <v>46.5</v>
      </c>
      <c r="C282" s="9">
        <v>64</v>
      </c>
      <c r="D282" s="6" t="s">
        <v>51</v>
      </c>
      <c r="E282" s="5">
        <v>40</v>
      </c>
      <c r="F282" s="7">
        <v>55.811999999999998</v>
      </c>
      <c r="G282" s="7">
        <v>55.814999999999998</v>
      </c>
      <c r="H282" s="8" t="s">
        <v>27</v>
      </c>
      <c r="I282" s="7" t="s">
        <v>22</v>
      </c>
      <c r="J282" s="6">
        <v>7</v>
      </c>
      <c r="K282" s="6">
        <v>0.3</v>
      </c>
      <c r="L282" s="6">
        <f t="shared" si="28"/>
        <v>2.1</v>
      </c>
      <c r="M282" s="6" t="s">
        <v>58</v>
      </c>
      <c r="N282" s="6">
        <f t="shared" si="24"/>
        <v>7</v>
      </c>
      <c r="O282" s="6">
        <v>1.8</v>
      </c>
      <c r="P282" s="6">
        <v>7.0000000000000007E-2</v>
      </c>
      <c r="Q282" s="6">
        <f t="shared" si="25"/>
        <v>12.6</v>
      </c>
      <c r="R282" s="6">
        <f t="shared" si="26"/>
        <v>0.88200000000000001</v>
      </c>
      <c r="S282" s="5"/>
    </row>
    <row r="283" spans="1:19">
      <c r="A283" s="5">
        <f t="shared" si="29"/>
        <v>279</v>
      </c>
      <c r="B283" s="9">
        <v>46.5</v>
      </c>
      <c r="C283" s="9">
        <v>64</v>
      </c>
      <c r="D283" s="6" t="s">
        <v>51</v>
      </c>
      <c r="E283" s="5">
        <v>40</v>
      </c>
      <c r="F283" s="7">
        <v>55.82</v>
      </c>
      <c r="G283" s="7">
        <v>55.828000000000003</v>
      </c>
      <c r="H283" s="8" t="s">
        <v>12</v>
      </c>
      <c r="I283" s="7" t="s">
        <v>17</v>
      </c>
      <c r="J283" s="6">
        <v>8</v>
      </c>
      <c r="K283" s="6">
        <v>2</v>
      </c>
      <c r="L283" s="6">
        <f t="shared" si="28"/>
        <v>16</v>
      </c>
      <c r="M283" s="6" t="s">
        <v>58</v>
      </c>
      <c r="N283" s="6">
        <f t="shared" si="24"/>
        <v>8</v>
      </c>
      <c r="O283" s="6">
        <f t="shared" si="27"/>
        <v>2</v>
      </c>
      <c r="P283" s="6">
        <v>7.0000000000000007E-2</v>
      </c>
      <c r="Q283" s="6">
        <f t="shared" si="25"/>
        <v>16</v>
      </c>
      <c r="R283" s="6">
        <f t="shared" si="26"/>
        <v>1.1200000000000001</v>
      </c>
      <c r="S283" s="5"/>
    </row>
    <row r="284" spans="1:19">
      <c r="A284" s="5">
        <f t="shared" si="29"/>
        <v>280</v>
      </c>
      <c r="B284" s="9">
        <v>46.5</v>
      </c>
      <c r="C284" s="9">
        <v>64</v>
      </c>
      <c r="D284" s="6" t="s">
        <v>51</v>
      </c>
      <c r="E284" s="5">
        <v>40</v>
      </c>
      <c r="F284" s="7">
        <v>55.847999999999999</v>
      </c>
      <c r="G284" s="7">
        <v>55.86</v>
      </c>
      <c r="H284" s="8" t="s">
        <v>12</v>
      </c>
      <c r="I284" s="7" t="s">
        <v>17</v>
      </c>
      <c r="J284" s="6">
        <v>12</v>
      </c>
      <c r="K284" s="6">
        <v>3</v>
      </c>
      <c r="L284" s="6">
        <f t="shared" si="28"/>
        <v>36</v>
      </c>
      <c r="M284" s="6" t="s">
        <v>58</v>
      </c>
      <c r="N284" s="6">
        <f t="shared" si="24"/>
        <v>12</v>
      </c>
      <c r="O284" s="6">
        <f t="shared" si="27"/>
        <v>3</v>
      </c>
      <c r="P284" s="6">
        <v>7.0000000000000007E-2</v>
      </c>
      <c r="Q284" s="6">
        <f t="shared" si="25"/>
        <v>36</v>
      </c>
      <c r="R284" s="6">
        <f t="shared" si="26"/>
        <v>2.5200000000000005</v>
      </c>
      <c r="S284" s="5"/>
    </row>
    <row r="285" spans="1:19">
      <c r="A285" s="5">
        <f t="shared" si="29"/>
        <v>281</v>
      </c>
      <c r="B285" s="9">
        <v>46.5</v>
      </c>
      <c r="C285" s="9">
        <v>64</v>
      </c>
      <c r="D285" s="6" t="s">
        <v>51</v>
      </c>
      <c r="E285" s="5">
        <v>40</v>
      </c>
      <c r="F285" s="7">
        <v>55.86</v>
      </c>
      <c r="G285" s="7">
        <v>55.88</v>
      </c>
      <c r="H285" s="8" t="s">
        <v>16</v>
      </c>
      <c r="I285" s="7" t="s">
        <v>19</v>
      </c>
      <c r="J285" s="6">
        <v>20</v>
      </c>
      <c r="K285" s="6">
        <v>0.3</v>
      </c>
      <c r="L285" s="6">
        <f t="shared" si="28"/>
        <v>6</v>
      </c>
      <c r="M285" s="6" t="s">
        <v>58</v>
      </c>
      <c r="N285" s="6">
        <f t="shared" si="24"/>
        <v>20</v>
      </c>
      <c r="O285" s="6">
        <v>1.8</v>
      </c>
      <c r="P285" s="6">
        <v>7.0000000000000007E-2</v>
      </c>
      <c r="Q285" s="6">
        <f t="shared" si="25"/>
        <v>36</v>
      </c>
      <c r="R285" s="6">
        <f t="shared" si="26"/>
        <v>2.5200000000000005</v>
      </c>
      <c r="S285" s="5"/>
    </row>
    <row r="286" spans="1:19">
      <c r="A286" s="5">
        <f t="shared" si="29"/>
        <v>282</v>
      </c>
      <c r="B286" s="9">
        <v>46.5</v>
      </c>
      <c r="C286" s="9">
        <v>64</v>
      </c>
      <c r="D286" s="6" t="s">
        <v>51</v>
      </c>
      <c r="E286" s="5">
        <v>40</v>
      </c>
      <c r="F286" s="7">
        <v>55.86</v>
      </c>
      <c r="G286" s="7">
        <v>55.88</v>
      </c>
      <c r="H286" s="8" t="s">
        <v>16</v>
      </c>
      <c r="I286" s="7" t="s">
        <v>17</v>
      </c>
      <c r="J286" s="6">
        <v>20</v>
      </c>
      <c r="K286" s="6">
        <v>0.3</v>
      </c>
      <c r="L286" s="6">
        <f t="shared" si="28"/>
        <v>6</v>
      </c>
      <c r="M286" s="6" t="s">
        <v>58</v>
      </c>
      <c r="N286" s="6">
        <f t="shared" si="24"/>
        <v>20</v>
      </c>
      <c r="O286" s="6">
        <v>1.8</v>
      </c>
      <c r="P286" s="6">
        <v>7.0000000000000007E-2</v>
      </c>
      <c r="Q286" s="6">
        <f t="shared" si="25"/>
        <v>36</v>
      </c>
      <c r="R286" s="6">
        <f t="shared" si="26"/>
        <v>2.5200000000000005</v>
      </c>
      <c r="S286" s="5"/>
    </row>
    <row r="287" spans="1:19">
      <c r="A287" s="5">
        <f t="shared" si="29"/>
        <v>283</v>
      </c>
      <c r="B287" s="9">
        <v>46.5</v>
      </c>
      <c r="C287" s="9">
        <v>64</v>
      </c>
      <c r="D287" s="6" t="s">
        <v>51</v>
      </c>
      <c r="E287" s="5">
        <v>40</v>
      </c>
      <c r="F287" s="7">
        <v>55.895000000000003</v>
      </c>
      <c r="G287" s="7">
        <v>55.900000000000006</v>
      </c>
      <c r="H287" s="8" t="s">
        <v>18</v>
      </c>
      <c r="I287" s="7" t="s">
        <v>17</v>
      </c>
      <c r="J287" s="6">
        <v>5</v>
      </c>
      <c r="K287" s="6">
        <v>2.5</v>
      </c>
      <c r="L287" s="6">
        <f t="shared" si="28"/>
        <v>12.5</v>
      </c>
      <c r="M287" s="6" t="s">
        <v>58</v>
      </c>
      <c r="N287" s="6">
        <f t="shared" si="24"/>
        <v>5</v>
      </c>
      <c r="O287" s="6">
        <f t="shared" si="27"/>
        <v>2.5</v>
      </c>
      <c r="P287" s="6">
        <v>7.0000000000000007E-2</v>
      </c>
      <c r="Q287" s="6">
        <f t="shared" si="25"/>
        <v>12.5</v>
      </c>
      <c r="R287" s="6">
        <f t="shared" si="26"/>
        <v>0.87500000000000011</v>
      </c>
      <c r="S287" s="5"/>
    </row>
    <row r="288" spans="1:19">
      <c r="A288" s="5">
        <f t="shared" si="29"/>
        <v>284</v>
      </c>
      <c r="B288" s="9">
        <v>46.5</v>
      </c>
      <c r="C288" s="9">
        <v>64</v>
      </c>
      <c r="D288" s="6" t="s">
        <v>51</v>
      </c>
      <c r="E288" s="5">
        <v>40</v>
      </c>
      <c r="F288" s="7">
        <v>55.905000000000001</v>
      </c>
      <c r="G288" s="7">
        <v>55.92</v>
      </c>
      <c r="H288" s="8" t="s">
        <v>24</v>
      </c>
      <c r="I288" s="7" t="s">
        <v>19</v>
      </c>
      <c r="J288" s="6">
        <v>15</v>
      </c>
      <c r="K288" s="6">
        <v>0.3</v>
      </c>
      <c r="L288" s="6">
        <f t="shared" si="28"/>
        <v>4.5</v>
      </c>
      <c r="M288" s="6" t="s">
        <v>58</v>
      </c>
      <c r="N288" s="6">
        <f t="shared" si="24"/>
        <v>15</v>
      </c>
      <c r="O288" s="6">
        <v>1.8</v>
      </c>
      <c r="P288" s="6">
        <v>7.0000000000000007E-2</v>
      </c>
      <c r="Q288" s="6">
        <f t="shared" si="25"/>
        <v>27</v>
      </c>
      <c r="R288" s="6">
        <f t="shared" si="26"/>
        <v>1.8900000000000001</v>
      </c>
      <c r="S288" s="5"/>
    </row>
    <row r="289" spans="1:19">
      <c r="A289" s="5">
        <f t="shared" si="29"/>
        <v>285</v>
      </c>
      <c r="B289" s="9">
        <v>46.5</v>
      </c>
      <c r="C289" s="9">
        <v>64</v>
      </c>
      <c r="D289" s="6" t="s">
        <v>51</v>
      </c>
      <c r="E289" s="5">
        <v>40</v>
      </c>
      <c r="F289" s="7">
        <v>55.93</v>
      </c>
      <c r="G289" s="7">
        <v>55.945</v>
      </c>
      <c r="H289" s="8" t="s">
        <v>24</v>
      </c>
      <c r="I289" s="7" t="s">
        <v>19</v>
      </c>
      <c r="J289" s="6">
        <v>15</v>
      </c>
      <c r="K289" s="6">
        <v>0.3</v>
      </c>
      <c r="L289" s="6">
        <f t="shared" si="28"/>
        <v>4.5</v>
      </c>
      <c r="M289" s="6" t="s">
        <v>58</v>
      </c>
      <c r="N289" s="6">
        <f t="shared" si="24"/>
        <v>15</v>
      </c>
      <c r="O289" s="6">
        <v>1.8</v>
      </c>
      <c r="P289" s="6">
        <v>7.0000000000000007E-2</v>
      </c>
      <c r="Q289" s="6">
        <f t="shared" si="25"/>
        <v>27</v>
      </c>
      <c r="R289" s="6">
        <f t="shared" si="26"/>
        <v>1.8900000000000001</v>
      </c>
      <c r="S289" s="5"/>
    </row>
    <row r="290" spans="1:19">
      <c r="A290" s="5">
        <f t="shared" si="29"/>
        <v>286</v>
      </c>
      <c r="B290" s="9">
        <v>46.5</v>
      </c>
      <c r="C290" s="9">
        <v>64</v>
      </c>
      <c r="D290" s="6" t="s">
        <v>51</v>
      </c>
      <c r="E290" s="5">
        <v>40</v>
      </c>
      <c r="F290" s="7">
        <v>55.935000000000002</v>
      </c>
      <c r="G290" s="7">
        <v>55.943000000000005</v>
      </c>
      <c r="H290" s="8" t="s">
        <v>12</v>
      </c>
      <c r="I290" s="7" t="s">
        <v>17</v>
      </c>
      <c r="J290" s="6">
        <v>8</v>
      </c>
      <c r="K290" s="6">
        <v>4</v>
      </c>
      <c r="L290" s="6">
        <f t="shared" si="28"/>
        <v>32</v>
      </c>
      <c r="M290" s="6" t="s">
        <v>58</v>
      </c>
      <c r="N290" s="6">
        <f t="shared" si="24"/>
        <v>8</v>
      </c>
      <c r="O290" s="6">
        <f t="shared" si="27"/>
        <v>4</v>
      </c>
      <c r="P290" s="6">
        <v>7.0000000000000007E-2</v>
      </c>
      <c r="Q290" s="6">
        <f t="shared" si="25"/>
        <v>32</v>
      </c>
      <c r="R290" s="6">
        <f t="shared" si="26"/>
        <v>2.2400000000000002</v>
      </c>
      <c r="S290" s="5"/>
    </row>
    <row r="291" spans="1:19">
      <c r="A291" s="5">
        <f t="shared" si="29"/>
        <v>287</v>
      </c>
      <c r="B291" s="9">
        <v>46.5</v>
      </c>
      <c r="C291" s="9">
        <v>64</v>
      </c>
      <c r="D291" s="6" t="s">
        <v>51</v>
      </c>
      <c r="E291" s="5">
        <v>40</v>
      </c>
      <c r="F291" s="7">
        <v>55.95</v>
      </c>
      <c r="G291" s="7">
        <v>55.980000000000004</v>
      </c>
      <c r="H291" s="8" t="s">
        <v>18</v>
      </c>
      <c r="I291" s="7" t="s">
        <v>19</v>
      </c>
      <c r="J291" s="6">
        <v>30</v>
      </c>
      <c r="K291" s="6">
        <v>5</v>
      </c>
      <c r="L291" s="6">
        <f t="shared" si="28"/>
        <v>150</v>
      </c>
      <c r="M291" s="6" t="s">
        <v>58</v>
      </c>
      <c r="N291" s="6">
        <f t="shared" si="24"/>
        <v>30</v>
      </c>
      <c r="O291" s="6">
        <f t="shared" si="27"/>
        <v>5</v>
      </c>
      <c r="P291" s="6">
        <v>7.0000000000000007E-2</v>
      </c>
      <c r="Q291" s="6">
        <f t="shared" si="25"/>
        <v>150</v>
      </c>
      <c r="R291" s="6">
        <f t="shared" si="26"/>
        <v>10.500000000000002</v>
      </c>
      <c r="S291" s="5"/>
    </row>
    <row r="292" spans="1:19">
      <c r="A292" s="5">
        <f t="shared" si="29"/>
        <v>288</v>
      </c>
      <c r="B292" s="9">
        <v>46.5</v>
      </c>
      <c r="C292" s="9">
        <v>64</v>
      </c>
      <c r="D292" s="6" t="s">
        <v>51</v>
      </c>
      <c r="E292" s="5">
        <v>40</v>
      </c>
      <c r="F292" s="7">
        <v>56.01</v>
      </c>
      <c r="G292" s="7">
        <v>56.024999999999999</v>
      </c>
      <c r="H292" s="8" t="s">
        <v>12</v>
      </c>
      <c r="I292" s="7" t="s">
        <v>17</v>
      </c>
      <c r="J292" s="6">
        <v>15</v>
      </c>
      <c r="K292" s="6">
        <v>4</v>
      </c>
      <c r="L292" s="6">
        <f t="shared" si="28"/>
        <v>60</v>
      </c>
      <c r="M292" s="6" t="s">
        <v>58</v>
      </c>
      <c r="N292" s="6">
        <f t="shared" ref="N292:N355" si="30">J292</f>
        <v>15</v>
      </c>
      <c r="O292" s="6">
        <f t="shared" ref="O292:O355" si="31">K292</f>
        <v>4</v>
      </c>
      <c r="P292" s="6">
        <v>7.0000000000000007E-2</v>
      </c>
      <c r="Q292" s="6">
        <f t="shared" ref="Q292:Q355" si="32">N292*O292</f>
        <v>60</v>
      </c>
      <c r="R292" s="6">
        <f t="shared" ref="R292:R355" si="33">N292*O292*P292</f>
        <v>4.2</v>
      </c>
      <c r="S292" s="5"/>
    </row>
    <row r="293" spans="1:19">
      <c r="A293" s="5">
        <f t="shared" si="29"/>
        <v>289</v>
      </c>
      <c r="B293" s="9">
        <v>46.5</v>
      </c>
      <c r="C293" s="9">
        <v>64</v>
      </c>
      <c r="D293" s="6" t="s">
        <v>51</v>
      </c>
      <c r="E293" s="5">
        <v>40</v>
      </c>
      <c r="F293" s="7">
        <v>56.024999999999999</v>
      </c>
      <c r="G293" s="7">
        <v>56.027000000000001</v>
      </c>
      <c r="H293" s="8" t="s">
        <v>18</v>
      </c>
      <c r="I293" s="7" t="s">
        <v>17</v>
      </c>
      <c r="J293" s="6">
        <v>5</v>
      </c>
      <c r="K293" s="6">
        <v>3</v>
      </c>
      <c r="L293" s="6">
        <f t="shared" si="28"/>
        <v>15</v>
      </c>
      <c r="M293" s="6" t="s">
        <v>58</v>
      </c>
      <c r="N293" s="6">
        <f t="shared" si="30"/>
        <v>5</v>
      </c>
      <c r="O293" s="6">
        <f t="shared" si="31"/>
        <v>3</v>
      </c>
      <c r="P293" s="6">
        <v>7.0000000000000007E-2</v>
      </c>
      <c r="Q293" s="6">
        <f t="shared" si="32"/>
        <v>15</v>
      </c>
      <c r="R293" s="6">
        <f t="shared" si="33"/>
        <v>1.05</v>
      </c>
      <c r="S293" s="5"/>
    </row>
    <row r="294" spans="1:19">
      <c r="A294" s="5">
        <f t="shared" si="29"/>
        <v>290</v>
      </c>
      <c r="B294" s="9">
        <v>46.5</v>
      </c>
      <c r="C294" s="9">
        <v>64</v>
      </c>
      <c r="D294" s="6" t="s">
        <v>51</v>
      </c>
      <c r="E294" s="5">
        <v>40</v>
      </c>
      <c r="F294" s="7">
        <v>56.04</v>
      </c>
      <c r="G294" s="7">
        <v>56.040999999999997</v>
      </c>
      <c r="H294" s="8" t="s">
        <v>18</v>
      </c>
      <c r="I294" s="7" t="s">
        <v>19</v>
      </c>
      <c r="J294" s="6">
        <v>1</v>
      </c>
      <c r="K294" s="6">
        <v>6</v>
      </c>
      <c r="L294" s="6">
        <f t="shared" si="28"/>
        <v>6</v>
      </c>
      <c r="M294" s="6" t="s">
        <v>58</v>
      </c>
      <c r="N294" s="6">
        <f t="shared" si="30"/>
        <v>1</v>
      </c>
      <c r="O294" s="6">
        <f t="shared" si="31"/>
        <v>6</v>
      </c>
      <c r="P294" s="6">
        <v>7.0000000000000007E-2</v>
      </c>
      <c r="Q294" s="6">
        <f t="shared" si="32"/>
        <v>6</v>
      </c>
      <c r="R294" s="6">
        <f t="shared" si="33"/>
        <v>0.42000000000000004</v>
      </c>
      <c r="S294" s="5"/>
    </row>
    <row r="295" spans="1:19">
      <c r="A295" s="5">
        <f t="shared" si="29"/>
        <v>291</v>
      </c>
      <c r="B295" s="9">
        <v>46.5</v>
      </c>
      <c r="C295" s="9">
        <v>64</v>
      </c>
      <c r="D295" s="6" t="s">
        <v>51</v>
      </c>
      <c r="E295" s="5">
        <v>40</v>
      </c>
      <c r="F295" s="7">
        <v>56.05</v>
      </c>
      <c r="G295" s="7">
        <v>56.052999999999997</v>
      </c>
      <c r="H295" s="8" t="s">
        <v>12</v>
      </c>
      <c r="I295" s="7" t="s">
        <v>22</v>
      </c>
      <c r="J295" s="6">
        <v>3</v>
      </c>
      <c r="K295" s="6">
        <v>4</v>
      </c>
      <c r="L295" s="6">
        <f t="shared" si="28"/>
        <v>12</v>
      </c>
      <c r="M295" s="6" t="s">
        <v>58</v>
      </c>
      <c r="N295" s="6">
        <f t="shared" si="30"/>
        <v>3</v>
      </c>
      <c r="O295" s="6">
        <f t="shared" si="31"/>
        <v>4</v>
      </c>
      <c r="P295" s="6">
        <v>7.0000000000000007E-2</v>
      </c>
      <c r="Q295" s="6">
        <f t="shared" si="32"/>
        <v>12</v>
      </c>
      <c r="R295" s="6">
        <f t="shared" si="33"/>
        <v>0.84000000000000008</v>
      </c>
      <c r="S295" s="5"/>
    </row>
    <row r="296" spans="1:19">
      <c r="A296" s="5">
        <f t="shared" si="29"/>
        <v>292</v>
      </c>
      <c r="B296" s="9">
        <v>46.5</v>
      </c>
      <c r="C296" s="9">
        <v>64</v>
      </c>
      <c r="D296" s="6" t="s">
        <v>51</v>
      </c>
      <c r="E296" s="5">
        <v>40</v>
      </c>
      <c r="F296" s="7">
        <v>56.076000000000001</v>
      </c>
      <c r="G296" s="7">
        <v>56.08</v>
      </c>
      <c r="H296" s="8" t="s">
        <v>12</v>
      </c>
      <c r="I296" s="7" t="s">
        <v>22</v>
      </c>
      <c r="J296" s="6">
        <v>4</v>
      </c>
      <c r="K296" s="6">
        <v>6</v>
      </c>
      <c r="L296" s="6">
        <f t="shared" si="28"/>
        <v>24</v>
      </c>
      <c r="M296" s="6" t="s">
        <v>58</v>
      </c>
      <c r="N296" s="6">
        <f t="shared" si="30"/>
        <v>4</v>
      </c>
      <c r="O296" s="6">
        <f t="shared" si="31"/>
        <v>6</v>
      </c>
      <c r="P296" s="6">
        <v>7.0000000000000007E-2</v>
      </c>
      <c r="Q296" s="6">
        <f t="shared" si="32"/>
        <v>24</v>
      </c>
      <c r="R296" s="6">
        <f t="shared" si="33"/>
        <v>1.6800000000000002</v>
      </c>
      <c r="S296" s="5"/>
    </row>
    <row r="297" spans="1:19">
      <c r="A297" s="5">
        <f t="shared" si="29"/>
        <v>293</v>
      </c>
      <c r="B297" s="9">
        <v>46.5</v>
      </c>
      <c r="C297" s="9">
        <v>64</v>
      </c>
      <c r="D297" s="6" t="s">
        <v>51</v>
      </c>
      <c r="E297" s="5">
        <v>40</v>
      </c>
      <c r="F297" s="7">
        <v>56.08</v>
      </c>
      <c r="G297" s="7">
        <v>56.1</v>
      </c>
      <c r="H297" s="8" t="s">
        <v>24</v>
      </c>
      <c r="I297" s="7" t="s">
        <v>17</v>
      </c>
      <c r="J297" s="6">
        <v>20</v>
      </c>
      <c r="K297" s="6">
        <v>0.3</v>
      </c>
      <c r="L297" s="6">
        <f t="shared" si="28"/>
        <v>6</v>
      </c>
      <c r="M297" s="6" t="s">
        <v>58</v>
      </c>
      <c r="N297" s="6">
        <f t="shared" si="30"/>
        <v>20</v>
      </c>
      <c r="O297" s="6">
        <v>1.8</v>
      </c>
      <c r="P297" s="6">
        <v>7.0000000000000007E-2</v>
      </c>
      <c r="Q297" s="6">
        <f t="shared" si="32"/>
        <v>36</v>
      </c>
      <c r="R297" s="6">
        <f t="shared" si="33"/>
        <v>2.5200000000000005</v>
      </c>
      <c r="S297" s="5"/>
    </row>
    <row r="298" spans="1:19">
      <c r="A298" s="5">
        <f t="shared" si="29"/>
        <v>294</v>
      </c>
      <c r="B298" s="9">
        <v>46.5</v>
      </c>
      <c r="C298" s="9">
        <v>64</v>
      </c>
      <c r="D298" s="6" t="s">
        <v>51</v>
      </c>
      <c r="E298" s="5">
        <v>40</v>
      </c>
      <c r="F298" s="7">
        <v>56.238</v>
      </c>
      <c r="G298" s="7">
        <v>56.244999999999997</v>
      </c>
      <c r="H298" s="8" t="s">
        <v>27</v>
      </c>
      <c r="I298" s="7" t="s">
        <v>22</v>
      </c>
      <c r="J298" s="6">
        <v>7</v>
      </c>
      <c r="K298" s="6">
        <v>0.3</v>
      </c>
      <c r="L298" s="6">
        <f t="shared" si="28"/>
        <v>2.1</v>
      </c>
      <c r="M298" s="6" t="s">
        <v>58</v>
      </c>
      <c r="N298" s="6">
        <f t="shared" si="30"/>
        <v>7</v>
      </c>
      <c r="O298" s="6">
        <v>1.8</v>
      </c>
      <c r="P298" s="6">
        <v>7.0000000000000007E-2</v>
      </c>
      <c r="Q298" s="6">
        <f t="shared" si="32"/>
        <v>12.6</v>
      </c>
      <c r="R298" s="6">
        <f t="shared" si="33"/>
        <v>0.88200000000000001</v>
      </c>
      <c r="S298" s="5"/>
    </row>
    <row r="299" spans="1:19">
      <c r="A299" s="5">
        <f t="shared" si="29"/>
        <v>295</v>
      </c>
      <c r="B299" s="9">
        <v>46.5</v>
      </c>
      <c r="C299" s="9">
        <v>64</v>
      </c>
      <c r="D299" s="6" t="s">
        <v>51</v>
      </c>
      <c r="E299" s="5">
        <v>40</v>
      </c>
      <c r="F299" s="7">
        <v>56.34</v>
      </c>
      <c r="G299" s="7">
        <v>56.344000000000001</v>
      </c>
      <c r="H299" s="8" t="s">
        <v>12</v>
      </c>
      <c r="I299" s="7" t="s">
        <v>17</v>
      </c>
      <c r="J299" s="6">
        <v>4</v>
      </c>
      <c r="K299" s="6">
        <v>5</v>
      </c>
      <c r="L299" s="6">
        <f t="shared" si="28"/>
        <v>20</v>
      </c>
      <c r="M299" s="6" t="s">
        <v>58</v>
      </c>
      <c r="N299" s="6">
        <f t="shared" si="30"/>
        <v>4</v>
      </c>
      <c r="O299" s="6">
        <f t="shared" si="31"/>
        <v>5</v>
      </c>
      <c r="P299" s="6">
        <v>7.0000000000000007E-2</v>
      </c>
      <c r="Q299" s="6">
        <f t="shared" si="32"/>
        <v>20</v>
      </c>
      <c r="R299" s="6">
        <f t="shared" si="33"/>
        <v>1.4000000000000001</v>
      </c>
      <c r="S299" s="5"/>
    </row>
    <row r="300" spans="1:19">
      <c r="A300" s="5">
        <f t="shared" si="29"/>
        <v>296</v>
      </c>
      <c r="B300" s="9">
        <v>46.5</v>
      </c>
      <c r="C300" s="9">
        <v>64</v>
      </c>
      <c r="D300" s="6" t="s">
        <v>51</v>
      </c>
      <c r="E300" s="5">
        <v>40</v>
      </c>
      <c r="F300" s="7">
        <v>56.37</v>
      </c>
      <c r="G300" s="7">
        <v>56.372</v>
      </c>
      <c r="H300" s="8" t="s">
        <v>18</v>
      </c>
      <c r="I300" s="7" t="s">
        <v>19</v>
      </c>
      <c r="J300" s="6">
        <v>2</v>
      </c>
      <c r="K300" s="6">
        <v>3.5</v>
      </c>
      <c r="L300" s="6">
        <f t="shared" si="28"/>
        <v>7</v>
      </c>
      <c r="M300" s="6" t="s">
        <v>58</v>
      </c>
      <c r="N300" s="6">
        <f t="shared" si="30"/>
        <v>2</v>
      </c>
      <c r="O300" s="6">
        <f t="shared" si="31"/>
        <v>3.5</v>
      </c>
      <c r="P300" s="6">
        <v>7.0000000000000007E-2</v>
      </c>
      <c r="Q300" s="6">
        <f t="shared" si="32"/>
        <v>7</v>
      </c>
      <c r="R300" s="6">
        <f t="shared" si="33"/>
        <v>0.49000000000000005</v>
      </c>
      <c r="S300" s="5"/>
    </row>
    <row r="301" spans="1:19">
      <c r="A301" s="5">
        <f t="shared" si="29"/>
        <v>297</v>
      </c>
      <c r="B301" s="9">
        <v>46.5</v>
      </c>
      <c r="C301" s="9">
        <v>64</v>
      </c>
      <c r="D301" s="6" t="s">
        <v>51</v>
      </c>
      <c r="E301" s="5">
        <v>40</v>
      </c>
      <c r="F301" s="7">
        <v>56.38</v>
      </c>
      <c r="G301" s="7">
        <v>56.382000000000005</v>
      </c>
      <c r="H301" s="8" t="s">
        <v>12</v>
      </c>
      <c r="I301" s="7" t="s">
        <v>17</v>
      </c>
      <c r="J301" s="6">
        <v>2</v>
      </c>
      <c r="K301" s="6">
        <v>2</v>
      </c>
      <c r="L301" s="6">
        <f t="shared" si="28"/>
        <v>4</v>
      </c>
      <c r="M301" s="6" t="s">
        <v>58</v>
      </c>
      <c r="N301" s="6">
        <f t="shared" si="30"/>
        <v>2</v>
      </c>
      <c r="O301" s="6">
        <f t="shared" si="31"/>
        <v>2</v>
      </c>
      <c r="P301" s="6">
        <v>7.0000000000000007E-2</v>
      </c>
      <c r="Q301" s="6">
        <f t="shared" si="32"/>
        <v>4</v>
      </c>
      <c r="R301" s="6">
        <f t="shared" si="33"/>
        <v>0.28000000000000003</v>
      </c>
      <c r="S301" s="5"/>
    </row>
    <row r="302" spans="1:19">
      <c r="A302" s="5">
        <f t="shared" si="29"/>
        <v>298</v>
      </c>
      <c r="B302" s="9">
        <v>46.5</v>
      </c>
      <c r="C302" s="9">
        <v>64</v>
      </c>
      <c r="D302" s="6" t="s">
        <v>51</v>
      </c>
      <c r="E302" s="5">
        <v>40</v>
      </c>
      <c r="F302" s="7">
        <v>56.384999999999998</v>
      </c>
      <c r="G302" s="7">
        <v>56.387</v>
      </c>
      <c r="H302" s="8" t="s">
        <v>12</v>
      </c>
      <c r="I302" s="7" t="s">
        <v>17</v>
      </c>
      <c r="J302" s="6">
        <v>2</v>
      </c>
      <c r="K302" s="6">
        <v>2</v>
      </c>
      <c r="L302" s="6">
        <f t="shared" si="28"/>
        <v>4</v>
      </c>
      <c r="M302" s="6" t="s">
        <v>58</v>
      </c>
      <c r="N302" s="6">
        <f t="shared" si="30"/>
        <v>2</v>
      </c>
      <c r="O302" s="6">
        <f t="shared" si="31"/>
        <v>2</v>
      </c>
      <c r="P302" s="6">
        <v>7.0000000000000007E-2</v>
      </c>
      <c r="Q302" s="6">
        <f t="shared" si="32"/>
        <v>4</v>
      </c>
      <c r="R302" s="6">
        <f t="shared" si="33"/>
        <v>0.28000000000000003</v>
      </c>
      <c r="S302" s="5"/>
    </row>
    <row r="303" spans="1:19">
      <c r="A303" s="5">
        <f t="shared" si="29"/>
        <v>299</v>
      </c>
      <c r="B303" s="9">
        <v>46.5</v>
      </c>
      <c r="C303" s="9">
        <v>64</v>
      </c>
      <c r="D303" s="6" t="s">
        <v>51</v>
      </c>
      <c r="E303" s="5">
        <v>40</v>
      </c>
      <c r="F303" s="7">
        <v>56.48</v>
      </c>
      <c r="G303" s="7">
        <v>56.489999999999995</v>
      </c>
      <c r="H303" s="8" t="s">
        <v>24</v>
      </c>
      <c r="I303" s="7" t="s">
        <v>17</v>
      </c>
      <c r="J303" s="6">
        <v>10</v>
      </c>
      <c r="K303" s="6">
        <v>0.3</v>
      </c>
      <c r="L303" s="6">
        <f t="shared" si="28"/>
        <v>3</v>
      </c>
      <c r="M303" s="6" t="s">
        <v>58</v>
      </c>
      <c r="N303" s="6">
        <f t="shared" si="30"/>
        <v>10</v>
      </c>
      <c r="O303" s="6">
        <v>1.8</v>
      </c>
      <c r="P303" s="6">
        <v>7.0000000000000007E-2</v>
      </c>
      <c r="Q303" s="6">
        <f t="shared" si="32"/>
        <v>18</v>
      </c>
      <c r="R303" s="6">
        <f t="shared" si="33"/>
        <v>1.2600000000000002</v>
      </c>
      <c r="S303" s="5"/>
    </row>
    <row r="304" spans="1:19">
      <c r="A304" s="5">
        <f t="shared" si="29"/>
        <v>300</v>
      </c>
      <c r="B304" s="9">
        <v>46.5</v>
      </c>
      <c r="C304" s="9">
        <v>64</v>
      </c>
      <c r="D304" s="6" t="s">
        <v>51</v>
      </c>
      <c r="E304" s="5">
        <v>40</v>
      </c>
      <c r="F304" s="7">
        <v>56.58</v>
      </c>
      <c r="G304" s="7">
        <v>56.61</v>
      </c>
      <c r="H304" s="8" t="s">
        <v>41</v>
      </c>
      <c r="I304" s="7" t="s">
        <v>17</v>
      </c>
      <c r="J304" s="6">
        <v>30</v>
      </c>
      <c r="K304" s="6">
        <v>2.5</v>
      </c>
      <c r="L304" s="6">
        <f t="shared" si="28"/>
        <v>75</v>
      </c>
      <c r="M304" s="6" t="s">
        <v>58</v>
      </c>
      <c r="N304" s="6">
        <f t="shared" si="30"/>
        <v>30</v>
      </c>
      <c r="O304" s="6">
        <f t="shared" si="31"/>
        <v>2.5</v>
      </c>
      <c r="P304" s="6">
        <v>7.0000000000000007E-2</v>
      </c>
      <c r="Q304" s="6">
        <f t="shared" si="32"/>
        <v>75</v>
      </c>
      <c r="R304" s="6">
        <f t="shared" si="33"/>
        <v>5.2500000000000009</v>
      </c>
      <c r="S304" s="5"/>
    </row>
    <row r="305" spans="1:19">
      <c r="A305" s="5">
        <f t="shared" si="29"/>
        <v>301</v>
      </c>
      <c r="B305" s="9">
        <v>46.5</v>
      </c>
      <c r="C305" s="9">
        <v>64</v>
      </c>
      <c r="D305" s="6" t="s">
        <v>51</v>
      </c>
      <c r="E305" s="5">
        <v>40</v>
      </c>
      <c r="F305" s="7">
        <v>56.625</v>
      </c>
      <c r="G305" s="7">
        <v>56.628999999999998</v>
      </c>
      <c r="H305" s="8" t="s">
        <v>18</v>
      </c>
      <c r="I305" s="7" t="s">
        <v>17</v>
      </c>
      <c r="J305" s="6">
        <v>4</v>
      </c>
      <c r="K305" s="6">
        <v>3</v>
      </c>
      <c r="L305" s="6">
        <f t="shared" si="28"/>
        <v>12</v>
      </c>
      <c r="M305" s="6" t="s">
        <v>58</v>
      </c>
      <c r="N305" s="6">
        <f t="shared" si="30"/>
        <v>4</v>
      </c>
      <c r="O305" s="6">
        <f t="shared" si="31"/>
        <v>3</v>
      </c>
      <c r="P305" s="6">
        <v>7.0000000000000007E-2</v>
      </c>
      <c r="Q305" s="6">
        <f t="shared" si="32"/>
        <v>12</v>
      </c>
      <c r="R305" s="6">
        <f t="shared" si="33"/>
        <v>0.84000000000000008</v>
      </c>
      <c r="S305" s="5"/>
    </row>
    <row r="306" spans="1:19">
      <c r="A306" s="5">
        <f t="shared" si="29"/>
        <v>302</v>
      </c>
      <c r="B306" s="9">
        <v>46.5</v>
      </c>
      <c r="C306" s="9">
        <v>64</v>
      </c>
      <c r="D306" s="6" t="s">
        <v>51</v>
      </c>
      <c r="E306" s="5">
        <v>40</v>
      </c>
      <c r="F306" s="7">
        <v>56.625</v>
      </c>
      <c r="G306" s="7">
        <v>56.64</v>
      </c>
      <c r="H306" s="8" t="s">
        <v>24</v>
      </c>
      <c r="I306" s="7" t="s">
        <v>19</v>
      </c>
      <c r="J306" s="6">
        <v>15</v>
      </c>
      <c r="K306" s="6">
        <v>0.3</v>
      </c>
      <c r="L306" s="6">
        <f t="shared" si="28"/>
        <v>4.5</v>
      </c>
      <c r="M306" s="6" t="s">
        <v>58</v>
      </c>
      <c r="N306" s="6">
        <f t="shared" si="30"/>
        <v>15</v>
      </c>
      <c r="O306" s="6">
        <v>1.8</v>
      </c>
      <c r="P306" s="6">
        <v>7.0000000000000007E-2</v>
      </c>
      <c r="Q306" s="6">
        <f t="shared" si="32"/>
        <v>27</v>
      </c>
      <c r="R306" s="6">
        <f t="shared" si="33"/>
        <v>1.8900000000000001</v>
      </c>
      <c r="S306" s="5"/>
    </row>
    <row r="307" spans="1:19">
      <c r="A307" s="5">
        <f t="shared" si="29"/>
        <v>303</v>
      </c>
      <c r="B307" s="9">
        <v>46.5</v>
      </c>
      <c r="C307" s="9">
        <v>64</v>
      </c>
      <c r="D307" s="6" t="s">
        <v>51</v>
      </c>
      <c r="E307" s="5">
        <v>40</v>
      </c>
      <c r="F307" s="7">
        <v>56.66</v>
      </c>
      <c r="G307" s="7">
        <v>56.661999999999999</v>
      </c>
      <c r="H307" s="8" t="s">
        <v>18</v>
      </c>
      <c r="I307" s="7" t="s">
        <v>17</v>
      </c>
      <c r="J307" s="6">
        <v>2</v>
      </c>
      <c r="K307" s="6">
        <v>3.5</v>
      </c>
      <c r="L307" s="6">
        <f t="shared" si="28"/>
        <v>7</v>
      </c>
      <c r="M307" s="6" t="s">
        <v>58</v>
      </c>
      <c r="N307" s="6">
        <f t="shared" si="30"/>
        <v>2</v>
      </c>
      <c r="O307" s="6">
        <f t="shared" si="31"/>
        <v>3.5</v>
      </c>
      <c r="P307" s="6">
        <v>7.0000000000000007E-2</v>
      </c>
      <c r="Q307" s="6">
        <f t="shared" si="32"/>
        <v>7</v>
      </c>
      <c r="R307" s="6">
        <f t="shared" si="33"/>
        <v>0.49000000000000005</v>
      </c>
      <c r="S307" s="5"/>
    </row>
    <row r="308" spans="1:19">
      <c r="A308" s="5">
        <f t="shared" si="29"/>
        <v>304</v>
      </c>
      <c r="B308" s="9">
        <v>46.5</v>
      </c>
      <c r="C308" s="9">
        <v>64</v>
      </c>
      <c r="D308" s="6" t="s">
        <v>51</v>
      </c>
      <c r="E308" s="5">
        <v>40</v>
      </c>
      <c r="F308" s="7">
        <v>56.68</v>
      </c>
      <c r="G308" s="7">
        <v>56.682000000000002</v>
      </c>
      <c r="H308" s="8" t="s">
        <v>18</v>
      </c>
      <c r="I308" s="7" t="s">
        <v>19</v>
      </c>
      <c r="J308" s="6">
        <v>2</v>
      </c>
      <c r="K308" s="6">
        <v>2</v>
      </c>
      <c r="L308" s="6">
        <f t="shared" si="28"/>
        <v>4</v>
      </c>
      <c r="M308" s="6" t="s">
        <v>58</v>
      </c>
      <c r="N308" s="6">
        <f t="shared" si="30"/>
        <v>2</v>
      </c>
      <c r="O308" s="6">
        <f t="shared" si="31"/>
        <v>2</v>
      </c>
      <c r="P308" s="6">
        <v>7.0000000000000007E-2</v>
      </c>
      <c r="Q308" s="6">
        <f t="shared" si="32"/>
        <v>4</v>
      </c>
      <c r="R308" s="6">
        <f t="shared" si="33"/>
        <v>0.28000000000000003</v>
      </c>
      <c r="S308" s="5"/>
    </row>
    <row r="309" spans="1:19">
      <c r="A309" s="5">
        <f t="shared" si="29"/>
        <v>305</v>
      </c>
      <c r="B309" s="9">
        <v>46.5</v>
      </c>
      <c r="C309" s="9">
        <v>64</v>
      </c>
      <c r="D309" s="6" t="s">
        <v>51</v>
      </c>
      <c r="E309" s="5">
        <v>40</v>
      </c>
      <c r="F309" s="7">
        <v>56.83</v>
      </c>
      <c r="G309" s="7">
        <v>56.884999999999998</v>
      </c>
      <c r="H309" s="8" t="s">
        <v>24</v>
      </c>
      <c r="I309" s="7" t="s">
        <v>17</v>
      </c>
      <c r="J309" s="6">
        <v>55</v>
      </c>
      <c r="K309" s="6">
        <v>0.3</v>
      </c>
      <c r="L309" s="6">
        <f t="shared" si="28"/>
        <v>16.5</v>
      </c>
      <c r="M309" s="6" t="s">
        <v>58</v>
      </c>
      <c r="N309" s="6">
        <f t="shared" si="30"/>
        <v>55</v>
      </c>
      <c r="O309" s="6">
        <v>1.8</v>
      </c>
      <c r="P309" s="6">
        <v>7.0000000000000007E-2</v>
      </c>
      <c r="Q309" s="6">
        <f t="shared" si="32"/>
        <v>99</v>
      </c>
      <c r="R309" s="6">
        <f t="shared" si="33"/>
        <v>6.9300000000000006</v>
      </c>
      <c r="S309" s="5"/>
    </row>
    <row r="310" spans="1:19">
      <c r="A310" s="5">
        <f t="shared" si="29"/>
        <v>306</v>
      </c>
      <c r="B310" s="9">
        <v>46.5</v>
      </c>
      <c r="C310" s="9">
        <v>64</v>
      </c>
      <c r="D310" s="6" t="s">
        <v>51</v>
      </c>
      <c r="E310" s="5">
        <v>40</v>
      </c>
      <c r="F310" s="7">
        <v>56.86</v>
      </c>
      <c r="G310" s="7">
        <v>56.872</v>
      </c>
      <c r="H310" s="8" t="s">
        <v>12</v>
      </c>
      <c r="I310" s="7" t="s">
        <v>17</v>
      </c>
      <c r="J310" s="6">
        <v>12</v>
      </c>
      <c r="K310" s="6">
        <v>3.5</v>
      </c>
      <c r="L310" s="6">
        <f t="shared" si="28"/>
        <v>42</v>
      </c>
      <c r="M310" s="6" t="s">
        <v>58</v>
      </c>
      <c r="N310" s="6">
        <f t="shared" si="30"/>
        <v>12</v>
      </c>
      <c r="O310" s="6">
        <f t="shared" si="31"/>
        <v>3.5</v>
      </c>
      <c r="P310" s="6">
        <v>7.0000000000000007E-2</v>
      </c>
      <c r="Q310" s="6">
        <f t="shared" si="32"/>
        <v>42</v>
      </c>
      <c r="R310" s="6">
        <f t="shared" si="33"/>
        <v>2.9400000000000004</v>
      </c>
      <c r="S310" s="5"/>
    </row>
    <row r="311" spans="1:19">
      <c r="A311" s="5">
        <f t="shared" si="29"/>
        <v>307</v>
      </c>
      <c r="B311" s="9">
        <v>46.5</v>
      </c>
      <c r="C311" s="9">
        <v>64</v>
      </c>
      <c r="D311" s="6" t="s">
        <v>51</v>
      </c>
      <c r="E311" s="5">
        <v>40</v>
      </c>
      <c r="F311" s="7">
        <v>56.884999999999998</v>
      </c>
      <c r="G311" s="7">
        <v>56.89</v>
      </c>
      <c r="H311" s="8" t="s">
        <v>12</v>
      </c>
      <c r="I311" s="7" t="s">
        <v>17</v>
      </c>
      <c r="J311" s="6">
        <v>5</v>
      </c>
      <c r="K311" s="6">
        <v>2.5</v>
      </c>
      <c r="L311" s="6">
        <f t="shared" si="28"/>
        <v>12.5</v>
      </c>
      <c r="M311" s="6" t="s">
        <v>58</v>
      </c>
      <c r="N311" s="6">
        <f t="shared" si="30"/>
        <v>5</v>
      </c>
      <c r="O311" s="6">
        <f t="shared" si="31"/>
        <v>2.5</v>
      </c>
      <c r="P311" s="6">
        <v>7.0000000000000007E-2</v>
      </c>
      <c r="Q311" s="6">
        <f t="shared" si="32"/>
        <v>12.5</v>
      </c>
      <c r="R311" s="6">
        <f t="shared" si="33"/>
        <v>0.87500000000000011</v>
      </c>
      <c r="S311" s="5"/>
    </row>
    <row r="312" spans="1:19">
      <c r="A312" s="5">
        <f t="shared" si="29"/>
        <v>308</v>
      </c>
      <c r="B312" s="9">
        <v>46.5</v>
      </c>
      <c r="C312" s="9">
        <v>64</v>
      </c>
      <c r="D312" s="6" t="s">
        <v>51</v>
      </c>
      <c r="E312" s="5">
        <v>40</v>
      </c>
      <c r="F312" s="7">
        <v>56.908000000000001</v>
      </c>
      <c r="G312" s="7">
        <v>56.910000000000004</v>
      </c>
      <c r="H312" s="8" t="s">
        <v>12</v>
      </c>
      <c r="I312" s="7" t="s">
        <v>17</v>
      </c>
      <c r="J312" s="6">
        <v>2</v>
      </c>
      <c r="K312" s="6">
        <v>2</v>
      </c>
      <c r="L312" s="6">
        <f t="shared" si="28"/>
        <v>4</v>
      </c>
      <c r="M312" s="6" t="s">
        <v>58</v>
      </c>
      <c r="N312" s="6">
        <f t="shared" si="30"/>
        <v>2</v>
      </c>
      <c r="O312" s="6">
        <f t="shared" si="31"/>
        <v>2</v>
      </c>
      <c r="P312" s="6">
        <v>7.0000000000000007E-2</v>
      </c>
      <c r="Q312" s="6">
        <f t="shared" si="32"/>
        <v>4</v>
      </c>
      <c r="R312" s="6">
        <f t="shared" si="33"/>
        <v>0.28000000000000003</v>
      </c>
      <c r="S312" s="5"/>
    </row>
    <row r="313" spans="1:19">
      <c r="A313" s="5">
        <f t="shared" si="29"/>
        <v>309</v>
      </c>
      <c r="B313" s="9">
        <v>46.5</v>
      </c>
      <c r="C313" s="9">
        <v>64</v>
      </c>
      <c r="D313" s="6" t="s">
        <v>51</v>
      </c>
      <c r="E313" s="5">
        <v>40</v>
      </c>
      <c r="F313" s="7">
        <v>56.938000000000002</v>
      </c>
      <c r="G313" s="7">
        <v>56.940000000000005</v>
      </c>
      <c r="H313" s="8" t="s">
        <v>12</v>
      </c>
      <c r="I313" s="7" t="s">
        <v>17</v>
      </c>
      <c r="J313" s="6">
        <v>2</v>
      </c>
      <c r="K313" s="6">
        <v>2</v>
      </c>
      <c r="L313" s="6">
        <f t="shared" si="28"/>
        <v>4</v>
      </c>
      <c r="M313" s="6" t="s">
        <v>58</v>
      </c>
      <c r="N313" s="6">
        <f t="shared" si="30"/>
        <v>2</v>
      </c>
      <c r="O313" s="6">
        <f t="shared" si="31"/>
        <v>2</v>
      </c>
      <c r="P313" s="6">
        <v>7.0000000000000007E-2</v>
      </c>
      <c r="Q313" s="6">
        <f t="shared" si="32"/>
        <v>4</v>
      </c>
      <c r="R313" s="6">
        <f t="shared" si="33"/>
        <v>0.28000000000000003</v>
      </c>
      <c r="S313" s="5"/>
    </row>
    <row r="314" spans="1:19">
      <c r="A314" s="5">
        <f t="shared" si="29"/>
        <v>310</v>
      </c>
      <c r="B314" s="9">
        <v>46.5</v>
      </c>
      <c r="C314" s="9">
        <v>64</v>
      </c>
      <c r="D314" s="6" t="s">
        <v>51</v>
      </c>
      <c r="E314" s="5">
        <v>40</v>
      </c>
      <c r="F314" s="7">
        <v>57.145000000000003</v>
      </c>
      <c r="G314" s="7">
        <v>57.150000000000006</v>
      </c>
      <c r="H314" s="8" t="s">
        <v>12</v>
      </c>
      <c r="I314" s="7" t="s">
        <v>17</v>
      </c>
      <c r="J314" s="6">
        <v>5</v>
      </c>
      <c r="K314" s="6">
        <v>2</v>
      </c>
      <c r="L314" s="6">
        <f t="shared" si="28"/>
        <v>10</v>
      </c>
      <c r="M314" s="6" t="s">
        <v>58</v>
      </c>
      <c r="N314" s="6">
        <f t="shared" si="30"/>
        <v>5</v>
      </c>
      <c r="O314" s="6">
        <f t="shared" si="31"/>
        <v>2</v>
      </c>
      <c r="P314" s="6">
        <v>7.0000000000000007E-2</v>
      </c>
      <c r="Q314" s="6">
        <f t="shared" si="32"/>
        <v>10</v>
      </c>
      <c r="R314" s="6">
        <f t="shared" si="33"/>
        <v>0.70000000000000007</v>
      </c>
      <c r="S314" s="5"/>
    </row>
    <row r="315" spans="1:19">
      <c r="A315" s="5">
        <f t="shared" si="29"/>
        <v>311</v>
      </c>
      <c r="B315" s="9">
        <v>46.5</v>
      </c>
      <c r="C315" s="9">
        <v>64</v>
      </c>
      <c r="D315" s="6" t="s">
        <v>51</v>
      </c>
      <c r="E315" s="5">
        <v>40</v>
      </c>
      <c r="F315" s="7">
        <v>57.16</v>
      </c>
      <c r="G315" s="7">
        <v>57.160999999999994</v>
      </c>
      <c r="H315" s="8" t="s">
        <v>12</v>
      </c>
      <c r="I315" s="7" t="s">
        <v>17</v>
      </c>
      <c r="J315" s="6">
        <v>1</v>
      </c>
      <c r="K315" s="6">
        <v>2</v>
      </c>
      <c r="L315" s="6">
        <f t="shared" si="28"/>
        <v>2</v>
      </c>
      <c r="M315" s="6" t="s">
        <v>58</v>
      </c>
      <c r="N315" s="6">
        <f t="shared" si="30"/>
        <v>1</v>
      </c>
      <c r="O315" s="6">
        <f t="shared" si="31"/>
        <v>2</v>
      </c>
      <c r="P315" s="6">
        <v>7.0000000000000007E-2</v>
      </c>
      <c r="Q315" s="6">
        <f t="shared" si="32"/>
        <v>2</v>
      </c>
      <c r="R315" s="6">
        <f t="shared" si="33"/>
        <v>0.14000000000000001</v>
      </c>
      <c r="S315" s="5"/>
    </row>
    <row r="316" spans="1:19">
      <c r="A316" s="5">
        <f t="shared" si="29"/>
        <v>312</v>
      </c>
      <c r="B316" s="9">
        <v>46.5</v>
      </c>
      <c r="C316" s="9">
        <v>64</v>
      </c>
      <c r="D316" s="6" t="s">
        <v>51</v>
      </c>
      <c r="E316" s="5">
        <v>40</v>
      </c>
      <c r="F316" s="7">
        <v>57.19</v>
      </c>
      <c r="G316" s="7">
        <v>57.192</v>
      </c>
      <c r="H316" s="8" t="s">
        <v>12</v>
      </c>
      <c r="I316" s="7" t="s">
        <v>17</v>
      </c>
      <c r="J316" s="6">
        <v>2</v>
      </c>
      <c r="K316" s="6">
        <v>3.5</v>
      </c>
      <c r="L316" s="6">
        <f t="shared" si="28"/>
        <v>7</v>
      </c>
      <c r="M316" s="6" t="s">
        <v>58</v>
      </c>
      <c r="N316" s="6">
        <f t="shared" si="30"/>
        <v>2</v>
      </c>
      <c r="O316" s="6">
        <f t="shared" si="31"/>
        <v>3.5</v>
      </c>
      <c r="P316" s="6">
        <v>7.0000000000000007E-2</v>
      </c>
      <c r="Q316" s="6">
        <f t="shared" si="32"/>
        <v>7</v>
      </c>
      <c r="R316" s="6">
        <f t="shared" si="33"/>
        <v>0.49000000000000005</v>
      </c>
      <c r="S316" s="5"/>
    </row>
    <row r="317" spans="1:19">
      <c r="A317" s="5">
        <f t="shared" si="29"/>
        <v>313</v>
      </c>
      <c r="B317" s="9">
        <v>46.5</v>
      </c>
      <c r="C317" s="9">
        <v>64</v>
      </c>
      <c r="D317" s="6" t="s">
        <v>51</v>
      </c>
      <c r="E317" s="5">
        <v>40</v>
      </c>
      <c r="F317" s="7">
        <v>57.29</v>
      </c>
      <c r="G317" s="7">
        <v>57.292000000000002</v>
      </c>
      <c r="H317" s="8" t="s">
        <v>12</v>
      </c>
      <c r="I317" s="7" t="s">
        <v>17</v>
      </c>
      <c r="J317" s="6">
        <v>2</v>
      </c>
      <c r="K317" s="6">
        <v>2</v>
      </c>
      <c r="L317" s="6">
        <f t="shared" si="28"/>
        <v>4</v>
      </c>
      <c r="M317" s="6" t="s">
        <v>58</v>
      </c>
      <c r="N317" s="6">
        <f t="shared" si="30"/>
        <v>2</v>
      </c>
      <c r="O317" s="6">
        <f t="shared" si="31"/>
        <v>2</v>
      </c>
      <c r="P317" s="6">
        <v>7.0000000000000007E-2</v>
      </c>
      <c r="Q317" s="6">
        <f t="shared" si="32"/>
        <v>4</v>
      </c>
      <c r="R317" s="6">
        <f t="shared" si="33"/>
        <v>0.28000000000000003</v>
      </c>
      <c r="S317" s="5"/>
    </row>
    <row r="318" spans="1:19">
      <c r="A318" s="5">
        <f t="shared" si="29"/>
        <v>314</v>
      </c>
      <c r="B318" s="9">
        <v>46.5</v>
      </c>
      <c r="C318" s="9">
        <v>64</v>
      </c>
      <c r="D318" s="6" t="s">
        <v>51</v>
      </c>
      <c r="E318" s="5">
        <v>40</v>
      </c>
      <c r="F318" s="7">
        <v>57.755000000000003</v>
      </c>
      <c r="G318" s="7">
        <v>57.775000000000006</v>
      </c>
      <c r="H318" s="8" t="s">
        <v>12</v>
      </c>
      <c r="I318" s="7" t="s">
        <v>17</v>
      </c>
      <c r="J318" s="6">
        <v>20</v>
      </c>
      <c r="K318" s="6">
        <v>2.5</v>
      </c>
      <c r="L318" s="6">
        <f t="shared" si="28"/>
        <v>50</v>
      </c>
      <c r="M318" s="6" t="s">
        <v>58</v>
      </c>
      <c r="N318" s="6">
        <f t="shared" si="30"/>
        <v>20</v>
      </c>
      <c r="O318" s="6">
        <f t="shared" si="31"/>
        <v>2.5</v>
      </c>
      <c r="P318" s="6">
        <v>7.0000000000000007E-2</v>
      </c>
      <c r="Q318" s="6">
        <f t="shared" si="32"/>
        <v>50</v>
      </c>
      <c r="R318" s="6">
        <f t="shared" si="33"/>
        <v>3.5000000000000004</v>
      </c>
      <c r="S318" s="5"/>
    </row>
    <row r="319" spans="1:19">
      <c r="A319" s="5">
        <f t="shared" si="29"/>
        <v>315</v>
      </c>
      <c r="B319" s="9">
        <v>46.5</v>
      </c>
      <c r="C319" s="9">
        <v>64</v>
      </c>
      <c r="D319" s="6" t="s">
        <v>51</v>
      </c>
      <c r="E319" s="5">
        <v>40</v>
      </c>
      <c r="F319" s="7">
        <v>57.81</v>
      </c>
      <c r="G319" s="7">
        <v>57.812000000000005</v>
      </c>
      <c r="H319" s="8" t="s">
        <v>12</v>
      </c>
      <c r="I319" s="7" t="s">
        <v>17</v>
      </c>
      <c r="J319" s="6">
        <v>2</v>
      </c>
      <c r="K319" s="6">
        <v>2</v>
      </c>
      <c r="L319" s="6">
        <f t="shared" si="28"/>
        <v>4</v>
      </c>
      <c r="M319" s="6" t="s">
        <v>58</v>
      </c>
      <c r="N319" s="6">
        <f t="shared" si="30"/>
        <v>2</v>
      </c>
      <c r="O319" s="6">
        <f t="shared" si="31"/>
        <v>2</v>
      </c>
      <c r="P319" s="6">
        <v>7.0000000000000007E-2</v>
      </c>
      <c r="Q319" s="6">
        <f t="shared" si="32"/>
        <v>4</v>
      </c>
      <c r="R319" s="6">
        <f t="shared" si="33"/>
        <v>0.28000000000000003</v>
      </c>
      <c r="S319" s="5"/>
    </row>
    <row r="320" spans="1:19">
      <c r="A320" s="5">
        <f t="shared" si="29"/>
        <v>316</v>
      </c>
      <c r="B320" s="9">
        <v>46.5</v>
      </c>
      <c r="C320" s="9">
        <v>64</v>
      </c>
      <c r="D320" s="6" t="s">
        <v>51</v>
      </c>
      <c r="E320" s="5">
        <v>40</v>
      </c>
      <c r="F320" s="7">
        <v>57.83</v>
      </c>
      <c r="G320" s="7">
        <v>57.832000000000001</v>
      </c>
      <c r="H320" s="8" t="s">
        <v>12</v>
      </c>
      <c r="I320" s="7" t="s">
        <v>17</v>
      </c>
      <c r="J320" s="6">
        <v>2</v>
      </c>
      <c r="K320" s="6">
        <v>2</v>
      </c>
      <c r="L320" s="6">
        <f t="shared" si="28"/>
        <v>4</v>
      </c>
      <c r="M320" s="6" t="s">
        <v>58</v>
      </c>
      <c r="N320" s="6">
        <f t="shared" si="30"/>
        <v>2</v>
      </c>
      <c r="O320" s="6">
        <f t="shared" si="31"/>
        <v>2</v>
      </c>
      <c r="P320" s="6">
        <v>7.0000000000000007E-2</v>
      </c>
      <c r="Q320" s="6">
        <f t="shared" si="32"/>
        <v>4</v>
      </c>
      <c r="R320" s="6">
        <f t="shared" si="33"/>
        <v>0.28000000000000003</v>
      </c>
      <c r="S320" s="5"/>
    </row>
    <row r="321" spans="1:19">
      <c r="A321" s="5">
        <f t="shared" si="29"/>
        <v>317</v>
      </c>
      <c r="B321" s="9">
        <v>46.5</v>
      </c>
      <c r="C321" s="9">
        <v>64</v>
      </c>
      <c r="D321" s="6" t="s">
        <v>51</v>
      </c>
      <c r="E321" s="5">
        <v>40</v>
      </c>
      <c r="F321" s="7">
        <v>57.88</v>
      </c>
      <c r="G321" s="7">
        <v>57.884</v>
      </c>
      <c r="H321" s="8" t="s">
        <v>12</v>
      </c>
      <c r="I321" s="7" t="s">
        <v>17</v>
      </c>
      <c r="J321" s="6">
        <v>4</v>
      </c>
      <c r="K321" s="6">
        <v>3.5</v>
      </c>
      <c r="L321" s="6">
        <f t="shared" si="28"/>
        <v>14</v>
      </c>
      <c r="M321" s="6" t="s">
        <v>58</v>
      </c>
      <c r="N321" s="6">
        <f t="shared" si="30"/>
        <v>4</v>
      </c>
      <c r="O321" s="6">
        <f t="shared" si="31"/>
        <v>3.5</v>
      </c>
      <c r="P321" s="6">
        <v>7.0000000000000007E-2</v>
      </c>
      <c r="Q321" s="6">
        <f t="shared" si="32"/>
        <v>14</v>
      </c>
      <c r="R321" s="6">
        <f t="shared" si="33"/>
        <v>0.98000000000000009</v>
      </c>
      <c r="S321" s="5"/>
    </row>
    <row r="322" spans="1:19">
      <c r="A322" s="5">
        <f t="shared" si="29"/>
        <v>318</v>
      </c>
      <c r="B322" s="9">
        <v>46.5</v>
      </c>
      <c r="C322" s="9">
        <v>64</v>
      </c>
      <c r="D322" s="6" t="s">
        <v>51</v>
      </c>
      <c r="E322" s="5">
        <v>40</v>
      </c>
      <c r="F322" s="7">
        <v>57.89</v>
      </c>
      <c r="G322" s="7">
        <v>57.905000000000001</v>
      </c>
      <c r="H322" s="8" t="s">
        <v>12</v>
      </c>
      <c r="I322" s="7" t="s">
        <v>17</v>
      </c>
      <c r="J322" s="6">
        <v>15</v>
      </c>
      <c r="K322" s="6">
        <v>3.5</v>
      </c>
      <c r="L322" s="6">
        <f t="shared" si="28"/>
        <v>52.5</v>
      </c>
      <c r="M322" s="6" t="s">
        <v>58</v>
      </c>
      <c r="N322" s="6">
        <f t="shared" si="30"/>
        <v>15</v>
      </c>
      <c r="O322" s="6">
        <f t="shared" si="31"/>
        <v>3.5</v>
      </c>
      <c r="P322" s="6">
        <v>7.0000000000000007E-2</v>
      </c>
      <c r="Q322" s="6">
        <f t="shared" si="32"/>
        <v>52.5</v>
      </c>
      <c r="R322" s="6">
        <f t="shared" si="33"/>
        <v>3.6750000000000003</v>
      </c>
      <c r="S322" s="5"/>
    </row>
    <row r="323" spans="1:19">
      <c r="A323" s="5">
        <f t="shared" si="29"/>
        <v>319</v>
      </c>
      <c r="B323" s="9">
        <v>46.5</v>
      </c>
      <c r="C323" s="9">
        <v>64</v>
      </c>
      <c r="D323" s="6" t="s">
        <v>51</v>
      </c>
      <c r="E323" s="5">
        <v>40</v>
      </c>
      <c r="F323" s="7">
        <v>57.93</v>
      </c>
      <c r="G323" s="7">
        <v>57.935000000000002</v>
      </c>
      <c r="H323" s="8" t="s">
        <v>27</v>
      </c>
      <c r="I323" s="7" t="s">
        <v>19</v>
      </c>
      <c r="J323" s="6">
        <v>5</v>
      </c>
      <c r="K323" s="6">
        <v>2</v>
      </c>
      <c r="L323" s="6">
        <f t="shared" si="28"/>
        <v>10</v>
      </c>
      <c r="M323" s="6" t="s">
        <v>58</v>
      </c>
      <c r="N323" s="6">
        <f t="shared" si="30"/>
        <v>5</v>
      </c>
      <c r="O323" s="6">
        <f t="shared" si="31"/>
        <v>2</v>
      </c>
      <c r="P323" s="6">
        <v>7.0000000000000007E-2</v>
      </c>
      <c r="Q323" s="6">
        <f t="shared" si="32"/>
        <v>10</v>
      </c>
      <c r="R323" s="6">
        <f t="shared" si="33"/>
        <v>0.70000000000000007</v>
      </c>
      <c r="S323" s="5"/>
    </row>
    <row r="324" spans="1:19">
      <c r="A324" s="5">
        <f t="shared" si="29"/>
        <v>320</v>
      </c>
      <c r="B324" s="9">
        <v>46.5</v>
      </c>
      <c r="C324" s="9">
        <v>64</v>
      </c>
      <c r="D324" s="6" t="s">
        <v>51</v>
      </c>
      <c r="E324" s="5">
        <v>40</v>
      </c>
      <c r="F324" s="7">
        <v>57.93</v>
      </c>
      <c r="G324" s="7">
        <v>57.932000000000002</v>
      </c>
      <c r="H324" s="8" t="s">
        <v>12</v>
      </c>
      <c r="I324" s="7" t="s">
        <v>17</v>
      </c>
      <c r="J324" s="6">
        <v>2</v>
      </c>
      <c r="K324" s="6">
        <v>2</v>
      </c>
      <c r="L324" s="6">
        <f t="shared" si="28"/>
        <v>4</v>
      </c>
      <c r="M324" s="6" t="s">
        <v>58</v>
      </c>
      <c r="N324" s="6">
        <f t="shared" si="30"/>
        <v>2</v>
      </c>
      <c r="O324" s="6">
        <f t="shared" si="31"/>
        <v>2</v>
      </c>
      <c r="P324" s="6">
        <v>7.0000000000000007E-2</v>
      </c>
      <c r="Q324" s="6">
        <f t="shared" si="32"/>
        <v>4</v>
      </c>
      <c r="R324" s="6">
        <f t="shared" si="33"/>
        <v>0.28000000000000003</v>
      </c>
      <c r="S324" s="5"/>
    </row>
    <row r="325" spans="1:19">
      <c r="A325" s="5">
        <f t="shared" si="29"/>
        <v>321</v>
      </c>
      <c r="B325" s="9">
        <v>46.5</v>
      </c>
      <c r="C325" s="9">
        <v>64</v>
      </c>
      <c r="D325" s="6" t="s">
        <v>51</v>
      </c>
      <c r="E325" s="5">
        <v>40</v>
      </c>
      <c r="F325" s="7">
        <v>57.96</v>
      </c>
      <c r="G325" s="7">
        <v>57.964500000000001</v>
      </c>
      <c r="H325" s="8" t="s">
        <v>18</v>
      </c>
      <c r="I325" s="7" t="s">
        <v>17</v>
      </c>
      <c r="J325" s="6">
        <v>4.5</v>
      </c>
      <c r="K325" s="6">
        <v>3</v>
      </c>
      <c r="L325" s="6">
        <f t="shared" ref="L325:L387" si="34">J325*K325</f>
        <v>13.5</v>
      </c>
      <c r="M325" s="6" t="s">
        <v>58</v>
      </c>
      <c r="N325" s="6">
        <f t="shared" si="30"/>
        <v>4.5</v>
      </c>
      <c r="O325" s="6">
        <f t="shared" si="31"/>
        <v>3</v>
      </c>
      <c r="P325" s="6">
        <v>7.0000000000000007E-2</v>
      </c>
      <c r="Q325" s="6">
        <f t="shared" si="32"/>
        <v>13.5</v>
      </c>
      <c r="R325" s="6">
        <f t="shared" si="33"/>
        <v>0.94500000000000006</v>
      </c>
      <c r="S325" s="5"/>
    </row>
    <row r="326" spans="1:19">
      <c r="A326" s="5">
        <f t="shared" si="29"/>
        <v>322</v>
      </c>
      <c r="B326" s="9">
        <v>46.5</v>
      </c>
      <c r="C326" s="9">
        <v>64</v>
      </c>
      <c r="D326" s="6" t="s">
        <v>51</v>
      </c>
      <c r="E326" s="5">
        <v>40</v>
      </c>
      <c r="F326" s="7">
        <v>57.97</v>
      </c>
      <c r="G326" s="7">
        <v>57.974499999999999</v>
      </c>
      <c r="H326" s="8" t="s">
        <v>18</v>
      </c>
      <c r="I326" s="7" t="s">
        <v>17</v>
      </c>
      <c r="J326" s="6">
        <v>4.5</v>
      </c>
      <c r="K326" s="6">
        <v>5</v>
      </c>
      <c r="L326" s="6">
        <f t="shared" si="34"/>
        <v>22.5</v>
      </c>
      <c r="M326" s="6" t="s">
        <v>58</v>
      </c>
      <c r="N326" s="6">
        <f t="shared" si="30"/>
        <v>4.5</v>
      </c>
      <c r="O326" s="6">
        <f t="shared" si="31"/>
        <v>5</v>
      </c>
      <c r="P326" s="6">
        <v>7.0000000000000007E-2</v>
      </c>
      <c r="Q326" s="6">
        <f t="shared" si="32"/>
        <v>22.5</v>
      </c>
      <c r="R326" s="6">
        <f t="shared" si="33"/>
        <v>1.5750000000000002</v>
      </c>
      <c r="S326" s="5"/>
    </row>
    <row r="327" spans="1:19">
      <c r="A327" s="5">
        <f t="shared" ref="A327:A390" si="35">A326+1</f>
        <v>323</v>
      </c>
      <c r="B327" s="9">
        <v>46.5</v>
      </c>
      <c r="C327" s="9">
        <v>64</v>
      </c>
      <c r="D327" s="6" t="s">
        <v>51</v>
      </c>
      <c r="E327" s="5">
        <v>40</v>
      </c>
      <c r="F327" s="7">
        <v>58.02</v>
      </c>
      <c r="G327" s="7">
        <v>58.023500000000006</v>
      </c>
      <c r="H327" s="8" t="s">
        <v>27</v>
      </c>
      <c r="I327" s="7" t="s">
        <v>17</v>
      </c>
      <c r="J327" s="6">
        <v>3.5</v>
      </c>
      <c r="K327" s="6">
        <v>1</v>
      </c>
      <c r="L327" s="6">
        <f t="shared" si="34"/>
        <v>3.5</v>
      </c>
      <c r="M327" s="6" t="s">
        <v>58</v>
      </c>
      <c r="N327" s="6">
        <f t="shared" si="30"/>
        <v>3.5</v>
      </c>
      <c r="O327" s="6">
        <v>1.8</v>
      </c>
      <c r="P327" s="6">
        <v>7.0000000000000007E-2</v>
      </c>
      <c r="Q327" s="6">
        <f t="shared" si="32"/>
        <v>6.3</v>
      </c>
      <c r="R327" s="6">
        <f t="shared" si="33"/>
        <v>0.441</v>
      </c>
      <c r="S327" s="5"/>
    </row>
    <row r="328" spans="1:19">
      <c r="A328" s="5">
        <f t="shared" si="35"/>
        <v>324</v>
      </c>
      <c r="B328" s="9">
        <v>46.5</v>
      </c>
      <c r="C328" s="9">
        <v>64</v>
      </c>
      <c r="D328" s="6" t="s">
        <v>51</v>
      </c>
      <c r="E328" s="5">
        <v>40</v>
      </c>
      <c r="F328" s="7">
        <v>58.1</v>
      </c>
      <c r="G328" s="7">
        <v>58.103500000000004</v>
      </c>
      <c r="H328" s="8" t="s">
        <v>27</v>
      </c>
      <c r="I328" s="7" t="s">
        <v>19</v>
      </c>
      <c r="J328" s="6">
        <v>3.5</v>
      </c>
      <c r="K328" s="6">
        <v>0.3</v>
      </c>
      <c r="L328" s="6">
        <f t="shared" si="34"/>
        <v>1.05</v>
      </c>
      <c r="M328" s="6" t="s">
        <v>58</v>
      </c>
      <c r="N328" s="6">
        <f t="shared" si="30"/>
        <v>3.5</v>
      </c>
      <c r="O328" s="6">
        <v>1.8</v>
      </c>
      <c r="P328" s="6">
        <v>7.0000000000000007E-2</v>
      </c>
      <c r="Q328" s="6">
        <f t="shared" si="32"/>
        <v>6.3</v>
      </c>
      <c r="R328" s="6">
        <f t="shared" si="33"/>
        <v>0.441</v>
      </c>
      <c r="S328" s="5"/>
    </row>
    <row r="329" spans="1:19">
      <c r="A329" s="5">
        <f t="shared" si="35"/>
        <v>325</v>
      </c>
      <c r="B329" s="9">
        <v>46.5</v>
      </c>
      <c r="C329" s="9">
        <v>64</v>
      </c>
      <c r="D329" s="6" t="s">
        <v>51</v>
      </c>
      <c r="E329" s="5">
        <v>40</v>
      </c>
      <c r="F329" s="7">
        <v>58.174999999999997</v>
      </c>
      <c r="G329" s="7">
        <v>58.183</v>
      </c>
      <c r="H329" s="8" t="s">
        <v>12</v>
      </c>
      <c r="I329" s="7" t="s">
        <v>17</v>
      </c>
      <c r="J329" s="6">
        <v>8</v>
      </c>
      <c r="K329" s="6">
        <v>2</v>
      </c>
      <c r="L329" s="6">
        <f t="shared" si="34"/>
        <v>16</v>
      </c>
      <c r="M329" s="6" t="s">
        <v>58</v>
      </c>
      <c r="N329" s="6">
        <f t="shared" si="30"/>
        <v>8</v>
      </c>
      <c r="O329" s="6">
        <f t="shared" si="31"/>
        <v>2</v>
      </c>
      <c r="P329" s="6">
        <v>7.0000000000000007E-2</v>
      </c>
      <c r="Q329" s="6">
        <f t="shared" si="32"/>
        <v>16</v>
      </c>
      <c r="R329" s="6">
        <f t="shared" si="33"/>
        <v>1.1200000000000001</v>
      </c>
      <c r="S329" s="5"/>
    </row>
    <row r="330" spans="1:19">
      <c r="A330" s="5">
        <f t="shared" si="35"/>
        <v>326</v>
      </c>
      <c r="B330" s="9">
        <v>46.5</v>
      </c>
      <c r="C330" s="9">
        <v>64</v>
      </c>
      <c r="D330" s="6" t="s">
        <v>51</v>
      </c>
      <c r="E330" s="5">
        <v>40</v>
      </c>
      <c r="F330" s="7">
        <v>58.185000000000002</v>
      </c>
      <c r="G330" s="7">
        <v>58.188000000000002</v>
      </c>
      <c r="H330" s="8" t="s">
        <v>12</v>
      </c>
      <c r="I330" s="7" t="s">
        <v>17</v>
      </c>
      <c r="J330" s="6">
        <v>3</v>
      </c>
      <c r="K330" s="6">
        <v>2</v>
      </c>
      <c r="L330" s="6">
        <f t="shared" si="34"/>
        <v>6</v>
      </c>
      <c r="M330" s="6" t="s">
        <v>58</v>
      </c>
      <c r="N330" s="6">
        <f t="shared" si="30"/>
        <v>3</v>
      </c>
      <c r="O330" s="6">
        <f t="shared" si="31"/>
        <v>2</v>
      </c>
      <c r="P330" s="6">
        <v>7.0000000000000007E-2</v>
      </c>
      <c r="Q330" s="6">
        <f t="shared" si="32"/>
        <v>6</v>
      </c>
      <c r="R330" s="6">
        <f t="shared" si="33"/>
        <v>0.42000000000000004</v>
      </c>
      <c r="S330" s="5"/>
    </row>
    <row r="331" spans="1:19">
      <c r="A331" s="5">
        <f t="shared" si="35"/>
        <v>327</v>
      </c>
      <c r="B331" s="9">
        <v>46.5</v>
      </c>
      <c r="C331" s="9">
        <v>64</v>
      </c>
      <c r="D331" s="6" t="s">
        <v>51</v>
      </c>
      <c r="E331" s="5">
        <v>40</v>
      </c>
      <c r="F331" s="7">
        <v>58.19</v>
      </c>
      <c r="G331" s="7">
        <v>58.191499999999998</v>
      </c>
      <c r="H331" s="8" t="s">
        <v>12</v>
      </c>
      <c r="I331" s="7" t="s">
        <v>17</v>
      </c>
      <c r="J331" s="6">
        <v>1.5</v>
      </c>
      <c r="K331" s="6">
        <v>1.5</v>
      </c>
      <c r="L331" s="6">
        <f t="shared" si="34"/>
        <v>2.25</v>
      </c>
      <c r="M331" s="6" t="s">
        <v>58</v>
      </c>
      <c r="N331" s="6">
        <f t="shared" si="30"/>
        <v>1.5</v>
      </c>
      <c r="O331" s="6">
        <v>1.8</v>
      </c>
      <c r="P331" s="6">
        <v>7.0000000000000007E-2</v>
      </c>
      <c r="Q331" s="6">
        <f t="shared" si="32"/>
        <v>2.7</v>
      </c>
      <c r="R331" s="6">
        <f t="shared" si="33"/>
        <v>0.18900000000000003</v>
      </c>
      <c r="S331" s="5"/>
    </row>
    <row r="332" spans="1:19">
      <c r="A332" s="5">
        <f t="shared" si="35"/>
        <v>328</v>
      </c>
      <c r="B332" s="9">
        <v>46.5</v>
      </c>
      <c r="C332" s="9">
        <v>64</v>
      </c>
      <c r="D332" s="6" t="s">
        <v>51</v>
      </c>
      <c r="E332" s="5">
        <v>40</v>
      </c>
      <c r="F332" s="7">
        <v>58.23</v>
      </c>
      <c r="G332" s="7">
        <v>58.239999999999995</v>
      </c>
      <c r="H332" s="8" t="s">
        <v>18</v>
      </c>
      <c r="I332" s="7" t="s">
        <v>17</v>
      </c>
      <c r="J332" s="6">
        <v>10</v>
      </c>
      <c r="K332" s="6">
        <v>2.5</v>
      </c>
      <c r="L332" s="6">
        <f t="shared" si="34"/>
        <v>25</v>
      </c>
      <c r="M332" s="6" t="s">
        <v>58</v>
      </c>
      <c r="N332" s="6">
        <f t="shared" si="30"/>
        <v>10</v>
      </c>
      <c r="O332" s="6">
        <f t="shared" si="31"/>
        <v>2.5</v>
      </c>
      <c r="P332" s="6">
        <v>7.0000000000000007E-2</v>
      </c>
      <c r="Q332" s="6">
        <f t="shared" si="32"/>
        <v>25</v>
      </c>
      <c r="R332" s="6">
        <f t="shared" si="33"/>
        <v>1.7500000000000002</v>
      </c>
      <c r="S332" s="5"/>
    </row>
    <row r="333" spans="1:19">
      <c r="A333" s="5">
        <f t="shared" si="35"/>
        <v>329</v>
      </c>
      <c r="B333" s="9">
        <v>46.5</v>
      </c>
      <c r="C333" s="9">
        <v>64</v>
      </c>
      <c r="D333" s="6" t="s">
        <v>51</v>
      </c>
      <c r="E333" s="5">
        <v>40</v>
      </c>
      <c r="F333" s="7">
        <v>58.25</v>
      </c>
      <c r="G333" s="7">
        <v>58.256999999999998</v>
      </c>
      <c r="H333" s="8" t="s">
        <v>12</v>
      </c>
      <c r="I333" s="7" t="s">
        <v>17</v>
      </c>
      <c r="J333" s="6">
        <v>7</v>
      </c>
      <c r="K333" s="6">
        <v>2</v>
      </c>
      <c r="L333" s="6">
        <f t="shared" si="34"/>
        <v>14</v>
      </c>
      <c r="M333" s="6" t="s">
        <v>58</v>
      </c>
      <c r="N333" s="6">
        <f t="shared" si="30"/>
        <v>7</v>
      </c>
      <c r="O333" s="6">
        <f t="shared" si="31"/>
        <v>2</v>
      </c>
      <c r="P333" s="6">
        <v>7.0000000000000007E-2</v>
      </c>
      <c r="Q333" s="6">
        <f t="shared" si="32"/>
        <v>14</v>
      </c>
      <c r="R333" s="6">
        <f t="shared" si="33"/>
        <v>0.98000000000000009</v>
      </c>
      <c r="S333" s="5"/>
    </row>
    <row r="334" spans="1:19">
      <c r="A334" s="5">
        <f t="shared" si="35"/>
        <v>330</v>
      </c>
      <c r="B334" s="9">
        <v>46.5</v>
      </c>
      <c r="C334" s="9">
        <v>64</v>
      </c>
      <c r="D334" s="6" t="s">
        <v>51</v>
      </c>
      <c r="E334" s="5">
        <v>40</v>
      </c>
      <c r="F334" s="7">
        <v>58.27</v>
      </c>
      <c r="G334" s="7">
        <v>58.273000000000003</v>
      </c>
      <c r="H334" s="8" t="s">
        <v>12</v>
      </c>
      <c r="I334" s="7" t="s">
        <v>17</v>
      </c>
      <c r="J334" s="6">
        <v>3</v>
      </c>
      <c r="K334" s="6">
        <v>2</v>
      </c>
      <c r="L334" s="6">
        <f t="shared" si="34"/>
        <v>6</v>
      </c>
      <c r="M334" s="6" t="s">
        <v>58</v>
      </c>
      <c r="N334" s="6">
        <f t="shared" si="30"/>
        <v>3</v>
      </c>
      <c r="O334" s="6">
        <f t="shared" si="31"/>
        <v>2</v>
      </c>
      <c r="P334" s="6">
        <v>7.0000000000000007E-2</v>
      </c>
      <c r="Q334" s="6">
        <f t="shared" si="32"/>
        <v>6</v>
      </c>
      <c r="R334" s="6">
        <f t="shared" si="33"/>
        <v>0.42000000000000004</v>
      </c>
      <c r="S334" s="5"/>
    </row>
    <row r="335" spans="1:19">
      <c r="A335" s="5">
        <f t="shared" si="35"/>
        <v>331</v>
      </c>
      <c r="B335" s="9">
        <v>46.5</v>
      </c>
      <c r="C335" s="9">
        <v>64</v>
      </c>
      <c r="D335" s="6" t="s">
        <v>51</v>
      </c>
      <c r="E335" s="5">
        <v>40</v>
      </c>
      <c r="F335" s="7">
        <v>58.375</v>
      </c>
      <c r="G335" s="7">
        <v>58.378</v>
      </c>
      <c r="H335" s="8" t="s">
        <v>12</v>
      </c>
      <c r="I335" s="7" t="s">
        <v>17</v>
      </c>
      <c r="J335" s="6">
        <v>3</v>
      </c>
      <c r="K335" s="6">
        <v>1</v>
      </c>
      <c r="L335" s="6">
        <f t="shared" si="34"/>
        <v>3</v>
      </c>
      <c r="M335" s="6" t="s">
        <v>58</v>
      </c>
      <c r="N335" s="6">
        <f t="shared" si="30"/>
        <v>3</v>
      </c>
      <c r="O335" s="6">
        <v>1.8</v>
      </c>
      <c r="P335" s="6">
        <v>7.0000000000000007E-2</v>
      </c>
      <c r="Q335" s="6">
        <f t="shared" si="32"/>
        <v>5.4</v>
      </c>
      <c r="R335" s="6">
        <f t="shared" si="33"/>
        <v>0.37800000000000006</v>
      </c>
      <c r="S335" s="5"/>
    </row>
    <row r="336" spans="1:19">
      <c r="A336" s="5">
        <f t="shared" si="35"/>
        <v>332</v>
      </c>
      <c r="B336" s="9">
        <v>46.5</v>
      </c>
      <c r="C336" s="9">
        <v>64</v>
      </c>
      <c r="D336" s="6" t="s">
        <v>51</v>
      </c>
      <c r="E336" s="5">
        <v>40</v>
      </c>
      <c r="F336" s="7">
        <v>58.48</v>
      </c>
      <c r="G336" s="7">
        <v>58.483699999999999</v>
      </c>
      <c r="H336" s="8" t="s">
        <v>16</v>
      </c>
      <c r="I336" s="7" t="s">
        <v>22</v>
      </c>
      <c r="J336" s="6">
        <v>3.7</v>
      </c>
      <c r="K336" s="6">
        <v>2</v>
      </c>
      <c r="L336" s="6">
        <f t="shared" si="34"/>
        <v>7.4</v>
      </c>
      <c r="M336" s="6" t="s">
        <v>58</v>
      </c>
      <c r="N336" s="6">
        <f t="shared" si="30"/>
        <v>3.7</v>
      </c>
      <c r="O336" s="6">
        <f t="shared" si="31"/>
        <v>2</v>
      </c>
      <c r="P336" s="6">
        <v>7.0000000000000007E-2</v>
      </c>
      <c r="Q336" s="6">
        <f t="shared" si="32"/>
        <v>7.4</v>
      </c>
      <c r="R336" s="6">
        <f t="shared" si="33"/>
        <v>0.51800000000000013</v>
      </c>
      <c r="S336" s="5"/>
    </row>
    <row r="337" spans="1:19">
      <c r="A337" s="5">
        <f t="shared" si="35"/>
        <v>333</v>
      </c>
      <c r="B337" s="9">
        <v>46.5</v>
      </c>
      <c r="C337" s="9">
        <v>64</v>
      </c>
      <c r="D337" s="6" t="s">
        <v>51</v>
      </c>
      <c r="E337" s="5">
        <v>40</v>
      </c>
      <c r="F337" s="7">
        <v>58.58</v>
      </c>
      <c r="G337" s="7">
        <v>58.580999999999996</v>
      </c>
      <c r="H337" s="8" t="s">
        <v>16</v>
      </c>
      <c r="I337" s="7" t="s">
        <v>19</v>
      </c>
      <c r="J337" s="6">
        <v>1</v>
      </c>
      <c r="K337" s="6">
        <v>1</v>
      </c>
      <c r="L337" s="6">
        <f t="shared" si="34"/>
        <v>1</v>
      </c>
      <c r="M337" s="6" t="s">
        <v>58</v>
      </c>
      <c r="N337" s="6">
        <f t="shared" si="30"/>
        <v>1</v>
      </c>
      <c r="O337" s="6">
        <v>1.8</v>
      </c>
      <c r="P337" s="6">
        <v>7.0000000000000007E-2</v>
      </c>
      <c r="Q337" s="6">
        <f t="shared" si="32"/>
        <v>1.8</v>
      </c>
      <c r="R337" s="6">
        <f t="shared" si="33"/>
        <v>0.12600000000000003</v>
      </c>
      <c r="S337" s="5"/>
    </row>
    <row r="338" spans="1:19">
      <c r="A338" s="5">
        <f t="shared" si="35"/>
        <v>334</v>
      </c>
      <c r="B338" s="9">
        <v>46.5</v>
      </c>
      <c r="C338" s="9">
        <v>64</v>
      </c>
      <c r="D338" s="6" t="s">
        <v>51</v>
      </c>
      <c r="E338" s="5">
        <v>40</v>
      </c>
      <c r="F338" s="7">
        <v>60.02</v>
      </c>
      <c r="G338" s="7">
        <v>60.023500000000006</v>
      </c>
      <c r="H338" s="8" t="s">
        <v>12</v>
      </c>
      <c r="I338" s="7" t="s">
        <v>19</v>
      </c>
      <c r="J338" s="6">
        <v>3.5</v>
      </c>
      <c r="K338" s="6">
        <v>1.5</v>
      </c>
      <c r="L338" s="6">
        <f t="shared" si="34"/>
        <v>5.25</v>
      </c>
      <c r="M338" s="6" t="s">
        <v>58</v>
      </c>
      <c r="N338" s="6">
        <f t="shared" si="30"/>
        <v>3.5</v>
      </c>
      <c r="O338" s="6">
        <v>1.8</v>
      </c>
      <c r="P338" s="6">
        <v>7.0000000000000007E-2</v>
      </c>
      <c r="Q338" s="6">
        <f t="shared" si="32"/>
        <v>6.3</v>
      </c>
      <c r="R338" s="6">
        <f t="shared" si="33"/>
        <v>0.441</v>
      </c>
      <c r="S338" s="5"/>
    </row>
    <row r="339" spans="1:19">
      <c r="A339" s="5">
        <f t="shared" si="35"/>
        <v>335</v>
      </c>
      <c r="B339" s="9">
        <v>46.5</v>
      </c>
      <c r="C339" s="9">
        <v>64</v>
      </c>
      <c r="D339" s="6" t="s">
        <v>51</v>
      </c>
      <c r="E339" s="5">
        <v>40</v>
      </c>
      <c r="F339" s="7">
        <v>60.03</v>
      </c>
      <c r="G339" s="7">
        <v>60.042000000000002</v>
      </c>
      <c r="H339" s="8" t="s">
        <v>16</v>
      </c>
      <c r="I339" s="7" t="s">
        <v>19</v>
      </c>
      <c r="J339" s="6">
        <v>12</v>
      </c>
      <c r="K339" s="6">
        <v>1</v>
      </c>
      <c r="L339" s="6">
        <f t="shared" si="34"/>
        <v>12</v>
      </c>
      <c r="M339" s="6" t="s">
        <v>58</v>
      </c>
      <c r="N339" s="6">
        <f t="shared" si="30"/>
        <v>12</v>
      </c>
      <c r="O339" s="6">
        <v>1.8</v>
      </c>
      <c r="P339" s="6">
        <v>7.0000000000000007E-2</v>
      </c>
      <c r="Q339" s="6">
        <f t="shared" si="32"/>
        <v>21.6</v>
      </c>
      <c r="R339" s="6">
        <f t="shared" si="33"/>
        <v>1.5120000000000002</v>
      </c>
      <c r="S339" s="5"/>
    </row>
    <row r="340" spans="1:19">
      <c r="A340" s="5">
        <f t="shared" si="35"/>
        <v>336</v>
      </c>
      <c r="B340" s="9">
        <v>46.5</v>
      </c>
      <c r="C340" s="9">
        <v>64</v>
      </c>
      <c r="D340" s="6" t="s">
        <v>51</v>
      </c>
      <c r="E340" s="5">
        <v>40</v>
      </c>
      <c r="F340" s="7">
        <v>60.48</v>
      </c>
      <c r="G340" s="7">
        <v>60.480999999999995</v>
      </c>
      <c r="H340" s="8" t="s">
        <v>12</v>
      </c>
      <c r="I340" s="7" t="s">
        <v>17</v>
      </c>
      <c r="J340" s="6">
        <v>1</v>
      </c>
      <c r="K340" s="6">
        <v>1</v>
      </c>
      <c r="L340" s="6">
        <f t="shared" si="34"/>
        <v>1</v>
      </c>
      <c r="M340" s="6" t="s">
        <v>58</v>
      </c>
      <c r="N340" s="6">
        <f t="shared" si="30"/>
        <v>1</v>
      </c>
      <c r="O340" s="6">
        <v>1.8</v>
      </c>
      <c r="P340" s="6">
        <v>7.0000000000000007E-2</v>
      </c>
      <c r="Q340" s="6">
        <f t="shared" si="32"/>
        <v>1.8</v>
      </c>
      <c r="R340" s="6">
        <f t="shared" si="33"/>
        <v>0.12600000000000003</v>
      </c>
      <c r="S340" s="5"/>
    </row>
    <row r="341" spans="1:19">
      <c r="A341" s="5">
        <f t="shared" si="35"/>
        <v>337</v>
      </c>
      <c r="B341" s="9">
        <v>46.5</v>
      </c>
      <c r="C341" s="9">
        <v>64</v>
      </c>
      <c r="D341" s="6" t="s">
        <v>51</v>
      </c>
      <c r="E341" s="5">
        <v>40</v>
      </c>
      <c r="F341" s="7">
        <v>60.48</v>
      </c>
      <c r="G341" s="7">
        <v>60.484999999999999</v>
      </c>
      <c r="H341" s="8" t="s">
        <v>24</v>
      </c>
      <c r="I341" s="7" t="s">
        <v>19</v>
      </c>
      <c r="J341" s="6">
        <v>5</v>
      </c>
      <c r="K341" s="6">
        <v>0</v>
      </c>
      <c r="L341" s="6">
        <f t="shared" si="34"/>
        <v>0</v>
      </c>
      <c r="M341" s="6" t="s">
        <v>58</v>
      </c>
      <c r="N341" s="6">
        <f t="shared" si="30"/>
        <v>5</v>
      </c>
      <c r="O341" s="6">
        <v>1.8</v>
      </c>
      <c r="P341" s="6">
        <v>7.0000000000000007E-2</v>
      </c>
      <c r="Q341" s="6">
        <f t="shared" si="32"/>
        <v>9</v>
      </c>
      <c r="R341" s="6">
        <f t="shared" si="33"/>
        <v>0.63000000000000012</v>
      </c>
      <c r="S341" s="5"/>
    </row>
    <row r="342" spans="1:19">
      <c r="A342" s="5">
        <f t="shared" si="35"/>
        <v>338</v>
      </c>
      <c r="B342" s="9">
        <v>46.5</v>
      </c>
      <c r="C342" s="9">
        <v>64</v>
      </c>
      <c r="D342" s="6" t="s">
        <v>51</v>
      </c>
      <c r="E342" s="5">
        <v>40</v>
      </c>
      <c r="F342" s="7">
        <v>60.52</v>
      </c>
      <c r="G342" s="7">
        <v>60.53</v>
      </c>
      <c r="H342" s="8" t="s">
        <v>24</v>
      </c>
      <c r="I342" s="7" t="s">
        <v>17</v>
      </c>
      <c r="J342" s="6">
        <v>10</v>
      </c>
      <c r="K342" s="6">
        <v>0</v>
      </c>
      <c r="L342" s="6">
        <f t="shared" si="34"/>
        <v>0</v>
      </c>
      <c r="M342" s="6" t="s">
        <v>58</v>
      </c>
      <c r="N342" s="6">
        <f t="shared" si="30"/>
        <v>10</v>
      </c>
      <c r="O342" s="6">
        <v>1.8</v>
      </c>
      <c r="P342" s="6">
        <v>7.0000000000000007E-2</v>
      </c>
      <c r="Q342" s="6">
        <f t="shared" si="32"/>
        <v>18</v>
      </c>
      <c r="R342" s="6">
        <f t="shared" si="33"/>
        <v>1.2600000000000002</v>
      </c>
      <c r="S342" s="5"/>
    </row>
    <row r="343" spans="1:19">
      <c r="A343" s="5">
        <f t="shared" si="35"/>
        <v>339</v>
      </c>
      <c r="B343" s="9">
        <v>46.5</v>
      </c>
      <c r="C343" s="9">
        <v>64</v>
      </c>
      <c r="D343" s="6" t="s">
        <v>51</v>
      </c>
      <c r="E343" s="5">
        <v>40</v>
      </c>
      <c r="F343" s="7">
        <v>60.53</v>
      </c>
      <c r="G343" s="7">
        <v>60.550000000000004</v>
      </c>
      <c r="H343" s="8" t="s">
        <v>12</v>
      </c>
      <c r="I343" s="7" t="s">
        <v>17</v>
      </c>
      <c r="J343" s="6">
        <v>20</v>
      </c>
      <c r="K343" s="6">
        <v>2</v>
      </c>
      <c r="L343" s="6">
        <f t="shared" si="34"/>
        <v>40</v>
      </c>
      <c r="M343" s="6" t="s">
        <v>58</v>
      </c>
      <c r="N343" s="6">
        <f t="shared" si="30"/>
        <v>20</v>
      </c>
      <c r="O343" s="6">
        <f t="shared" si="31"/>
        <v>2</v>
      </c>
      <c r="P343" s="6">
        <v>7.0000000000000007E-2</v>
      </c>
      <c r="Q343" s="6">
        <f t="shared" si="32"/>
        <v>40</v>
      </c>
      <c r="R343" s="6">
        <f t="shared" si="33"/>
        <v>2.8000000000000003</v>
      </c>
      <c r="S343" s="5"/>
    </row>
    <row r="344" spans="1:19">
      <c r="A344" s="5">
        <f t="shared" si="35"/>
        <v>340</v>
      </c>
      <c r="B344" s="9">
        <v>46.5</v>
      </c>
      <c r="C344" s="9">
        <v>64</v>
      </c>
      <c r="D344" s="6" t="s">
        <v>51</v>
      </c>
      <c r="E344" s="5">
        <v>40</v>
      </c>
      <c r="F344" s="7">
        <v>60.58</v>
      </c>
      <c r="G344" s="7">
        <v>60.582499999999996</v>
      </c>
      <c r="H344" s="8" t="s">
        <v>24</v>
      </c>
      <c r="I344" s="7" t="s">
        <v>17</v>
      </c>
      <c r="J344" s="6">
        <v>2.5</v>
      </c>
      <c r="K344" s="6">
        <v>1.5</v>
      </c>
      <c r="L344" s="6">
        <f t="shared" si="34"/>
        <v>3.75</v>
      </c>
      <c r="M344" s="6" t="s">
        <v>58</v>
      </c>
      <c r="N344" s="6">
        <f t="shared" si="30"/>
        <v>2.5</v>
      </c>
      <c r="O344" s="6">
        <v>1.8</v>
      </c>
      <c r="P344" s="6">
        <v>7.0000000000000007E-2</v>
      </c>
      <c r="Q344" s="6">
        <f t="shared" si="32"/>
        <v>4.5</v>
      </c>
      <c r="R344" s="6">
        <f t="shared" si="33"/>
        <v>0.31500000000000006</v>
      </c>
      <c r="S344" s="5"/>
    </row>
    <row r="345" spans="1:19">
      <c r="A345" s="5">
        <f t="shared" si="35"/>
        <v>341</v>
      </c>
      <c r="B345" s="9">
        <v>46.5</v>
      </c>
      <c r="C345" s="9">
        <v>64</v>
      </c>
      <c r="D345" s="6" t="s">
        <v>51</v>
      </c>
      <c r="E345" s="5">
        <v>40</v>
      </c>
      <c r="F345" s="7">
        <v>61.02</v>
      </c>
      <c r="G345" s="7">
        <v>61.029000000000003</v>
      </c>
      <c r="H345" s="8" t="s">
        <v>12</v>
      </c>
      <c r="I345" s="7" t="s">
        <v>17</v>
      </c>
      <c r="J345" s="6">
        <v>9</v>
      </c>
      <c r="K345" s="6">
        <v>1.5</v>
      </c>
      <c r="L345" s="6">
        <f t="shared" si="34"/>
        <v>13.5</v>
      </c>
      <c r="M345" s="6" t="s">
        <v>58</v>
      </c>
      <c r="N345" s="6">
        <f t="shared" si="30"/>
        <v>9</v>
      </c>
      <c r="O345" s="6">
        <v>1.8</v>
      </c>
      <c r="P345" s="6">
        <v>7.0000000000000007E-2</v>
      </c>
      <c r="Q345" s="6">
        <f t="shared" si="32"/>
        <v>16.2</v>
      </c>
      <c r="R345" s="6">
        <f t="shared" si="33"/>
        <v>1.1340000000000001</v>
      </c>
      <c r="S345" s="5"/>
    </row>
    <row r="346" spans="1:19">
      <c r="A346" s="5">
        <f t="shared" si="35"/>
        <v>342</v>
      </c>
      <c r="B346" s="9">
        <v>46.5</v>
      </c>
      <c r="C346" s="9">
        <v>64</v>
      </c>
      <c r="D346" s="6" t="s">
        <v>51</v>
      </c>
      <c r="E346" s="5">
        <v>40</v>
      </c>
      <c r="F346" s="7">
        <v>61.08</v>
      </c>
      <c r="G346" s="7">
        <v>61.082000000000001</v>
      </c>
      <c r="H346" s="8" t="s">
        <v>12</v>
      </c>
      <c r="I346" s="7" t="s">
        <v>17</v>
      </c>
      <c r="J346" s="6">
        <v>2</v>
      </c>
      <c r="K346" s="6">
        <v>2</v>
      </c>
      <c r="L346" s="6">
        <f t="shared" si="34"/>
        <v>4</v>
      </c>
      <c r="M346" s="6" t="s">
        <v>58</v>
      </c>
      <c r="N346" s="6">
        <f t="shared" si="30"/>
        <v>2</v>
      </c>
      <c r="O346" s="6">
        <f t="shared" si="31"/>
        <v>2</v>
      </c>
      <c r="P346" s="6">
        <v>7.0000000000000007E-2</v>
      </c>
      <c r="Q346" s="6">
        <f t="shared" si="32"/>
        <v>4</v>
      </c>
      <c r="R346" s="6">
        <f t="shared" si="33"/>
        <v>0.28000000000000003</v>
      </c>
      <c r="S346" s="5"/>
    </row>
    <row r="347" spans="1:19">
      <c r="A347" s="5">
        <f t="shared" si="35"/>
        <v>343</v>
      </c>
      <c r="B347" s="9">
        <v>46.5</v>
      </c>
      <c r="C347" s="9">
        <v>64</v>
      </c>
      <c r="D347" s="6" t="s">
        <v>51</v>
      </c>
      <c r="E347" s="5">
        <v>40</v>
      </c>
      <c r="F347" s="7">
        <v>61.2</v>
      </c>
      <c r="G347" s="7">
        <v>61.202000000000005</v>
      </c>
      <c r="H347" s="8" t="s">
        <v>12</v>
      </c>
      <c r="I347" s="7" t="s">
        <v>17</v>
      </c>
      <c r="J347" s="6">
        <v>2</v>
      </c>
      <c r="K347" s="6">
        <v>1.5</v>
      </c>
      <c r="L347" s="6">
        <f t="shared" si="34"/>
        <v>3</v>
      </c>
      <c r="M347" s="6" t="s">
        <v>58</v>
      </c>
      <c r="N347" s="6">
        <f t="shared" si="30"/>
        <v>2</v>
      </c>
      <c r="O347" s="6">
        <v>1.8</v>
      </c>
      <c r="P347" s="6">
        <v>7.0000000000000007E-2</v>
      </c>
      <c r="Q347" s="6">
        <f t="shared" si="32"/>
        <v>3.6</v>
      </c>
      <c r="R347" s="6">
        <f t="shared" si="33"/>
        <v>0.25200000000000006</v>
      </c>
      <c r="S347" s="5"/>
    </row>
    <row r="348" spans="1:19">
      <c r="A348" s="5">
        <f t="shared" si="35"/>
        <v>344</v>
      </c>
      <c r="B348" s="9">
        <v>46.5</v>
      </c>
      <c r="C348" s="9">
        <v>64</v>
      </c>
      <c r="D348" s="6" t="s">
        <v>51</v>
      </c>
      <c r="E348" s="5">
        <v>40</v>
      </c>
      <c r="F348" s="7">
        <v>61.3</v>
      </c>
      <c r="G348" s="7">
        <v>61.305</v>
      </c>
      <c r="H348" s="8" t="s">
        <v>12</v>
      </c>
      <c r="I348" s="7" t="s">
        <v>17</v>
      </c>
      <c r="J348" s="6">
        <v>5</v>
      </c>
      <c r="K348" s="6">
        <v>1.5</v>
      </c>
      <c r="L348" s="6">
        <f t="shared" si="34"/>
        <v>7.5</v>
      </c>
      <c r="M348" s="6" t="s">
        <v>58</v>
      </c>
      <c r="N348" s="6">
        <f t="shared" si="30"/>
        <v>5</v>
      </c>
      <c r="O348" s="6">
        <v>1.8</v>
      </c>
      <c r="P348" s="6">
        <v>7.0000000000000007E-2</v>
      </c>
      <c r="Q348" s="6">
        <f t="shared" si="32"/>
        <v>9</v>
      </c>
      <c r="R348" s="6">
        <f t="shared" si="33"/>
        <v>0.63000000000000012</v>
      </c>
      <c r="S348" s="5"/>
    </row>
    <row r="349" spans="1:19">
      <c r="A349" s="5">
        <f t="shared" si="35"/>
        <v>345</v>
      </c>
      <c r="B349" s="9">
        <v>46.5</v>
      </c>
      <c r="C349" s="9">
        <v>64</v>
      </c>
      <c r="D349" s="6" t="s">
        <v>51</v>
      </c>
      <c r="E349" s="5">
        <v>40</v>
      </c>
      <c r="F349" s="7">
        <v>61.32</v>
      </c>
      <c r="G349" s="7">
        <v>61.335000000000001</v>
      </c>
      <c r="H349" s="8" t="s">
        <v>12</v>
      </c>
      <c r="I349" s="7" t="s">
        <v>17</v>
      </c>
      <c r="J349" s="6">
        <v>15</v>
      </c>
      <c r="K349" s="6">
        <v>2</v>
      </c>
      <c r="L349" s="6">
        <f t="shared" si="34"/>
        <v>30</v>
      </c>
      <c r="M349" s="6" t="s">
        <v>58</v>
      </c>
      <c r="N349" s="6">
        <f t="shared" si="30"/>
        <v>15</v>
      </c>
      <c r="O349" s="6">
        <f t="shared" si="31"/>
        <v>2</v>
      </c>
      <c r="P349" s="6">
        <v>7.0000000000000007E-2</v>
      </c>
      <c r="Q349" s="6">
        <f t="shared" si="32"/>
        <v>30</v>
      </c>
      <c r="R349" s="6">
        <f t="shared" si="33"/>
        <v>2.1</v>
      </c>
      <c r="S349" s="5"/>
    </row>
    <row r="350" spans="1:19">
      <c r="A350" s="5">
        <f t="shared" si="35"/>
        <v>346</v>
      </c>
      <c r="B350" s="9">
        <v>46.5</v>
      </c>
      <c r="C350" s="9">
        <v>64</v>
      </c>
      <c r="D350" s="6" t="s">
        <v>51</v>
      </c>
      <c r="E350" s="5">
        <v>40</v>
      </c>
      <c r="F350" s="7">
        <v>61.44</v>
      </c>
      <c r="G350" s="7">
        <v>61.445999999999998</v>
      </c>
      <c r="H350" s="8" t="s">
        <v>12</v>
      </c>
      <c r="I350" s="7" t="s">
        <v>17</v>
      </c>
      <c r="J350" s="6">
        <v>6</v>
      </c>
      <c r="K350" s="6">
        <v>2</v>
      </c>
      <c r="L350" s="6">
        <f t="shared" si="34"/>
        <v>12</v>
      </c>
      <c r="M350" s="6" t="s">
        <v>58</v>
      </c>
      <c r="N350" s="6">
        <f t="shared" si="30"/>
        <v>6</v>
      </c>
      <c r="O350" s="6">
        <f t="shared" si="31"/>
        <v>2</v>
      </c>
      <c r="P350" s="6">
        <v>7.0000000000000007E-2</v>
      </c>
      <c r="Q350" s="6">
        <f t="shared" si="32"/>
        <v>12</v>
      </c>
      <c r="R350" s="6">
        <f t="shared" si="33"/>
        <v>0.84000000000000008</v>
      </c>
      <c r="S350" s="5"/>
    </row>
    <row r="351" spans="1:19">
      <c r="A351" s="5">
        <f t="shared" si="35"/>
        <v>347</v>
      </c>
      <c r="B351" s="9">
        <v>46.5</v>
      </c>
      <c r="C351" s="9">
        <v>64</v>
      </c>
      <c r="D351" s="6" t="s">
        <v>51</v>
      </c>
      <c r="E351" s="5">
        <v>40</v>
      </c>
      <c r="F351" s="7">
        <v>61.44</v>
      </c>
      <c r="G351" s="7">
        <v>61.442999999999998</v>
      </c>
      <c r="H351" s="8" t="s">
        <v>12</v>
      </c>
      <c r="I351" s="7" t="s">
        <v>19</v>
      </c>
      <c r="J351" s="6">
        <v>3</v>
      </c>
      <c r="K351" s="6">
        <v>1.5</v>
      </c>
      <c r="L351" s="6">
        <f t="shared" si="34"/>
        <v>4.5</v>
      </c>
      <c r="M351" s="6" t="s">
        <v>58</v>
      </c>
      <c r="N351" s="6">
        <f t="shared" si="30"/>
        <v>3</v>
      </c>
      <c r="O351" s="6">
        <v>1.8</v>
      </c>
      <c r="P351" s="6">
        <v>7.0000000000000007E-2</v>
      </c>
      <c r="Q351" s="6">
        <f t="shared" si="32"/>
        <v>5.4</v>
      </c>
      <c r="R351" s="6">
        <f t="shared" si="33"/>
        <v>0.37800000000000006</v>
      </c>
      <c r="S351" s="5"/>
    </row>
    <row r="352" spans="1:19">
      <c r="A352" s="5">
        <f t="shared" si="35"/>
        <v>348</v>
      </c>
      <c r="B352" s="9">
        <v>46.5</v>
      </c>
      <c r="C352" s="9">
        <v>64</v>
      </c>
      <c r="D352" s="6" t="s">
        <v>51</v>
      </c>
      <c r="E352" s="5">
        <v>40</v>
      </c>
      <c r="F352" s="7">
        <v>61.46</v>
      </c>
      <c r="G352" s="7">
        <v>61.466000000000001</v>
      </c>
      <c r="H352" s="8" t="s">
        <v>12</v>
      </c>
      <c r="I352" s="7" t="s">
        <v>17</v>
      </c>
      <c r="J352" s="6">
        <v>6</v>
      </c>
      <c r="K352" s="6">
        <v>2</v>
      </c>
      <c r="L352" s="6">
        <f t="shared" si="34"/>
        <v>12</v>
      </c>
      <c r="M352" s="6" t="s">
        <v>58</v>
      </c>
      <c r="N352" s="6">
        <f t="shared" si="30"/>
        <v>6</v>
      </c>
      <c r="O352" s="6">
        <f t="shared" si="31"/>
        <v>2</v>
      </c>
      <c r="P352" s="6">
        <v>7.0000000000000007E-2</v>
      </c>
      <c r="Q352" s="6">
        <f t="shared" si="32"/>
        <v>12</v>
      </c>
      <c r="R352" s="6">
        <f t="shared" si="33"/>
        <v>0.84000000000000008</v>
      </c>
      <c r="S352" s="5"/>
    </row>
    <row r="353" spans="1:19">
      <c r="A353" s="5">
        <f t="shared" si="35"/>
        <v>349</v>
      </c>
      <c r="B353" s="9">
        <v>46.5</v>
      </c>
      <c r="C353" s="9">
        <v>64</v>
      </c>
      <c r="D353" s="6" t="s">
        <v>51</v>
      </c>
      <c r="E353" s="5">
        <v>40</v>
      </c>
      <c r="F353" s="7">
        <v>61.5</v>
      </c>
      <c r="G353" s="7">
        <v>61.506</v>
      </c>
      <c r="H353" s="8" t="s">
        <v>12</v>
      </c>
      <c r="I353" s="7" t="s">
        <v>17</v>
      </c>
      <c r="J353" s="6">
        <v>6</v>
      </c>
      <c r="K353" s="6">
        <v>1.5</v>
      </c>
      <c r="L353" s="6">
        <f t="shared" si="34"/>
        <v>9</v>
      </c>
      <c r="M353" s="6" t="s">
        <v>58</v>
      </c>
      <c r="N353" s="6">
        <f t="shared" si="30"/>
        <v>6</v>
      </c>
      <c r="O353" s="6">
        <v>1.8</v>
      </c>
      <c r="P353" s="6">
        <v>7.0000000000000007E-2</v>
      </c>
      <c r="Q353" s="6">
        <f t="shared" si="32"/>
        <v>10.8</v>
      </c>
      <c r="R353" s="6">
        <f t="shared" si="33"/>
        <v>0.75600000000000012</v>
      </c>
      <c r="S353" s="5"/>
    </row>
    <row r="354" spans="1:19">
      <c r="A354" s="5">
        <f t="shared" si="35"/>
        <v>350</v>
      </c>
      <c r="B354" s="9">
        <v>46.5</v>
      </c>
      <c r="C354" s="9">
        <v>64</v>
      </c>
      <c r="D354" s="6" t="s">
        <v>51</v>
      </c>
      <c r="E354" s="5">
        <v>40</v>
      </c>
      <c r="F354" s="7">
        <v>61.52</v>
      </c>
      <c r="G354" s="7">
        <v>61.532000000000004</v>
      </c>
      <c r="H354" s="8" t="s">
        <v>12</v>
      </c>
      <c r="I354" s="7" t="s">
        <v>17</v>
      </c>
      <c r="J354" s="6">
        <v>12</v>
      </c>
      <c r="K354" s="6">
        <v>3.5</v>
      </c>
      <c r="L354" s="6">
        <f t="shared" si="34"/>
        <v>42</v>
      </c>
      <c r="M354" s="6" t="s">
        <v>58</v>
      </c>
      <c r="N354" s="6">
        <f t="shared" si="30"/>
        <v>12</v>
      </c>
      <c r="O354" s="6">
        <f t="shared" si="31"/>
        <v>3.5</v>
      </c>
      <c r="P354" s="6">
        <v>7.0000000000000007E-2</v>
      </c>
      <c r="Q354" s="6">
        <f t="shared" si="32"/>
        <v>42</v>
      </c>
      <c r="R354" s="6">
        <f t="shared" si="33"/>
        <v>2.9400000000000004</v>
      </c>
      <c r="S354" s="5"/>
    </row>
    <row r="355" spans="1:19">
      <c r="A355" s="5">
        <f t="shared" si="35"/>
        <v>351</v>
      </c>
      <c r="B355" s="9">
        <v>46.5</v>
      </c>
      <c r="C355" s="9">
        <v>64</v>
      </c>
      <c r="D355" s="6" t="s">
        <v>51</v>
      </c>
      <c r="E355" s="5">
        <v>40</v>
      </c>
      <c r="F355" s="7">
        <v>61.54</v>
      </c>
      <c r="G355" s="7">
        <v>61.545000000000002</v>
      </c>
      <c r="H355" s="8" t="s">
        <v>12</v>
      </c>
      <c r="I355" s="7" t="s">
        <v>17</v>
      </c>
      <c r="J355" s="6">
        <v>5</v>
      </c>
      <c r="K355" s="6">
        <v>3</v>
      </c>
      <c r="L355" s="6">
        <f t="shared" si="34"/>
        <v>15</v>
      </c>
      <c r="M355" s="6" t="s">
        <v>58</v>
      </c>
      <c r="N355" s="6">
        <f t="shared" si="30"/>
        <v>5</v>
      </c>
      <c r="O355" s="6">
        <f t="shared" si="31"/>
        <v>3</v>
      </c>
      <c r="P355" s="6">
        <v>7.0000000000000007E-2</v>
      </c>
      <c r="Q355" s="6">
        <f t="shared" si="32"/>
        <v>15</v>
      </c>
      <c r="R355" s="6">
        <f t="shared" si="33"/>
        <v>1.05</v>
      </c>
      <c r="S355" s="5"/>
    </row>
    <row r="356" spans="1:19">
      <c r="A356" s="5">
        <f t="shared" si="35"/>
        <v>352</v>
      </c>
      <c r="B356" s="9">
        <v>46.5</v>
      </c>
      <c r="C356" s="9">
        <v>64</v>
      </c>
      <c r="D356" s="6" t="s">
        <v>51</v>
      </c>
      <c r="E356" s="5">
        <v>40</v>
      </c>
      <c r="F356" s="7">
        <v>61.55</v>
      </c>
      <c r="G356" s="7">
        <v>61.552999999999997</v>
      </c>
      <c r="H356" s="8" t="s">
        <v>12</v>
      </c>
      <c r="I356" s="7" t="s">
        <v>17</v>
      </c>
      <c r="J356" s="6">
        <v>3</v>
      </c>
      <c r="K356" s="6">
        <v>3</v>
      </c>
      <c r="L356" s="6">
        <f t="shared" si="34"/>
        <v>9</v>
      </c>
      <c r="M356" s="6" t="s">
        <v>58</v>
      </c>
      <c r="N356" s="6">
        <f t="shared" ref="N356:N419" si="36">J356</f>
        <v>3</v>
      </c>
      <c r="O356" s="6">
        <f t="shared" ref="O356:O419" si="37">K356</f>
        <v>3</v>
      </c>
      <c r="P356" s="6">
        <v>7.0000000000000007E-2</v>
      </c>
      <c r="Q356" s="6">
        <f t="shared" ref="Q356:Q419" si="38">N356*O356</f>
        <v>9</v>
      </c>
      <c r="R356" s="6">
        <f t="shared" ref="R356:R419" si="39">N356*O356*P356</f>
        <v>0.63000000000000012</v>
      </c>
      <c r="S356" s="5"/>
    </row>
    <row r="357" spans="1:19">
      <c r="A357" s="5">
        <f t="shared" si="35"/>
        <v>353</v>
      </c>
      <c r="B357" s="9">
        <v>46.5</v>
      </c>
      <c r="C357" s="9">
        <v>64</v>
      </c>
      <c r="D357" s="6" t="s">
        <v>51</v>
      </c>
      <c r="E357" s="5">
        <v>40</v>
      </c>
      <c r="F357" s="7">
        <v>61.58</v>
      </c>
      <c r="G357" s="7">
        <v>61.585000000000001</v>
      </c>
      <c r="H357" s="8" t="s">
        <v>12</v>
      </c>
      <c r="I357" s="7" t="s">
        <v>17</v>
      </c>
      <c r="J357" s="6">
        <v>5</v>
      </c>
      <c r="K357" s="6">
        <v>3.5</v>
      </c>
      <c r="L357" s="6">
        <f t="shared" si="34"/>
        <v>17.5</v>
      </c>
      <c r="M357" s="6" t="s">
        <v>58</v>
      </c>
      <c r="N357" s="6">
        <f t="shared" si="36"/>
        <v>5</v>
      </c>
      <c r="O357" s="6">
        <f t="shared" si="37"/>
        <v>3.5</v>
      </c>
      <c r="P357" s="6">
        <v>7.0000000000000007E-2</v>
      </c>
      <c r="Q357" s="6">
        <f t="shared" si="38"/>
        <v>17.5</v>
      </c>
      <c r="R357" s="6">
        <f t="shared" si="39"/>
        <v>1.2250000000000001</v>
      </c>
      <c r="S357" s="5"/>
    </row>
    <row r="358" spans="1:19">
      <c r="A358" s="5">
        <f t="shared" si="35"/>
        <v>354</v>
      </c>
      <c r="B358" s="9">
        <v>46.5</v>
      </c>
      <c r="C358" s="9">
        <v>64</v>
      </c>
      <c r="D358" s="6" t="s">
        <v>51</v>
      </c>
      <c r="E358" s="5">
        <v>40</v>
      </c>
      <c r="F358" s="7">
        <v>61.89</v>
      </c>
      <c r="G358" s="7">
        <v>61.892000000000003</v>
      </c>
      <c r="H358" s="8" t="s">
        <v>12</v>
      </c>
      <c r="I358" s="7" t="s">
        <v>17</v>
      </c>
      <c r="J358" s="6">
        <v>2</v>
      </c>
      <c r="K358" s="6">
        <v>2</v>
      </c>
      <c r="L358" s="6">
        <f t="shared" si="34"/>
        <v>4</v>
      </c>
      <c r="M358" s="6" t="s">
        <v>58</v>
      </c>
      <c r="N358" s="6">
        <f t="shared" si="36"/>
        <v>2</v>
      </c>
      <c r="O358" s="6">
        <f t="shared" si="37"/>
        <v>2</v>
      </c>
      <c r="P358" s="6">
        <v>7.0000000000000007E-2</v>
      </c>
      <c r="Q358" s="6">
        <f t="shared" si="38"/>
        <v>4</v>
      </c>
      <c r="R358" s="6">
        <f t="shared" si="39"/>
        <v>0.28000000000000003</v>
      </c>
      <c r="S358" s="5"/>
    </row>
    <row r="359" spans="1:19">
      <c r="A359" s="5">
        <f t="shared" si="35"/>
        <v>355</v>
      </c>
      <c r="B359" s="9">
        <v>46.5</v>
      </c>
      <c r="C359" s="9">
        <v>64</v>
      </c>
      <c r="D359" s="6" t="s">
        <v>51</v>
      </c>
      <c r="E359" s="5">
        <v>40</v>
      </c>
      <c r="F359" s="7">
        <v>61.9</v>
      </c>
      <c r="G359" s="7">
        <v>61.902499999999996</v>
      </c>
      <c r="H359" s="8" t="s">
        <v>12</v>
      </c>
      <c r="I359" s="7" t="s">
        <v>17</v>
      </c>
      <c r="J359" s="6">
        <v>2.5</v>
      </c>
      <c r="K359" s="6">
        <v>1</v>
      </c>
      <c r="L359" s="6">
        <f t="shared" si="34"/>
        <v>2.5</v>
      </c>
      <c r="M359" s="6" t="s">
        <v>58</v>
      </c>
      <c r="N359" s="6">
        <f t="shared" si="36"/>
        <v>2.5</v>
      </c>
      <c r="O359" s="6">
        <v>1.8</v>
      </c>
      <c r="P359" s="6">
        <v>7.0000000000000007E-2</v>
      </c>
      <c r="Q359" s="6">
        <f t="shared" si="38"/>
        <v>4.5</v>
      </c>
      <c r="R359" s="6">
        <f t="shared" si="39"/>
        <v>0.31500000000000006</v>
      </c>
      <c r="S359" s="5"/>
    </row>
    <row r="360" spans="1:19">
      <c r="A360" s="5">
        <f t="shared" si="35"/>
        <v>356</v>
      </c>
      <c r="B360" s="9">
        <v>46.5</v>
      </c>
      <c r="C360" s="9">
        <v>64</v>
      </c>
      <c r="D360" s="6" t="s">
        <v>51</v>
      </c>
      <c r="E360" s="5">
        <v>40</v>
      </c>
      <c r="F360" s="7">
        <v>61.91</v>
      </c>
      <c r="G360" s="7">
        <v>61.911999999999999</v>
      </c>
      <c r="H360" s="8" t="s">
        <v>12</v>
      </c>
      <c r="I360" s="7" t="s">
        <v>17</v>
      </c>
      <c r="J360" s="6">
        <v>2</v>
      </c>
      <c r="K360" s="6">
        <v>2.6</v>
      </c>
      <c r="L360" s="6">
        <f t="shared" si="34"/>
        <v>5.2</v>
      </c>
      <c r="M360" s="6" t="s">
        <v>58</v>
      </c>
      <c r="N360" s="6">
        <f t="shared" si="36"/>
        <v>2</v>
      </c>
      <c r="O360" s="6">
        <f t="shared" si="37"/>
        <v>2.6</v>
      </c>
      <c r="P360" s="6">
        <v>7.0000000000000007E-2</v>
      </c>
      <c r="Q360" s="6">
        <f t="shared" si="38"/>
        <v>5.2</v>
      </c>
      <c r="R360" s="6">
        <f t="shared" si="39"/>
        <v>0.36400000000000005</v>
      </c>
      <c r="S360" s="5"/>
    </row>
    <row r="361" spans="1:19">
      <c r="A361" s="5">
        <f t="shared" si="35"/>
        <v>357</v>
      </c>
      <c r="B361" s="9">
        <v>46.5</v>
      </c>
      <c r="C361" s="9">
        <v>64</v>
      </c>
      <c r="D361" s="6" t="s">
        <v>51</v>
      </c>
      <c r="E361" s="5">
        <v>40</v>
      </c>
      <c r="F361" s="7">
        <v>61.92</v>
      </c>
      <c r="G361" s="7">
        <v>61.923999999999999</v>
      </c>
      <c r="H361" s="8" t="s">
        <v>12</v>
      </c>
      <c r="I361" s="7" t="s">
        <v>17</v>
      </c>
      <c r="J361" s="6">
        <v>4</v>
      </c>
      <c r="K361" s="6">
        <v>2</v>
      </c>
      <c r="L361" s="6">
        <f t="shared" si="34"/>
        <v>8</v>
      </c>
      <c r="M361" s="6" t="s">
        <v>58</v>
      </c>
      <c r="N361" s="6">
        <f t="shared" si="36"/>
        <v>4</v>
      </c>
      <c r="O361" s="6">
        <f t="shared" si="37"/>
        <v>2</v>
      </c>
      <c r="P361" s="6">
        <v>7.0000000000000007E-2</v>
      </c>
      <c r="Q361" s="6">
        <f t="shared" si="38"/>
        <v>8</v>
      </c>
      <c r="R361" s="6">
        <f t="shared" si="39"/>
        <v>0.56000000000000005</v>
      </c>
      <c r="S361" s="5"/>
    </row>
    <row r="362" spans="1:19">
      <c r="A362" s="5">
        <f t="shared" si="35"/>
        <v>358</v>
      </c>
      <c r="B362" s="9">
        <v>46.5</v>
      </c>
      <c r="C362" s="9">
        <v>64</v>
      </c>
      <c r="D362" s="6" t="s">
        <v>51</v>
      </c>
      <c r="E362" s="5">
        <v>40</v>
      </c>
      <c r="F362" s="7">
        <v>61.98</v>
      </c>
      <c r="G362" s="7">
        <v>61.982199999999999</v>
      </c>
      <c r="H362" s="8" t="s">
        <v>12</v>
      </c>
      <c r="I362" s="7" t="s">
        <v>17</v>
      </c>
      <c r="J362" s="6">
        <v>2.2000000000000002</v>
      </c>
      <c r="K362" s="6">
        <v>4</v>
      </c>
      <c r="L362" s="6">
        <f t="shared" si="34"/>
        <v>8.8000000000000007</v>
      </c>
      <c r="M362" s="6" t="s">
        <v>58</v>
      </c>
      <c r="N362" s="6">
        <f t="shared" si="36"/>
        <v>2.2000000000000002</v>
      </c>
      <c r="O362" s="6">
        <f t="shared" si="37"/>
        <v>4</v>
      </c>
      <c r="P362" s="6">
        <v>7.0000000000000007E-2</v>
      </c>
      <c r="Q362" s="6">
        <f t="shared" si="38"/>
        <v>8.8000000000000007</v>
      </c>
      <c r="R362" s="6">
        <f t="shared" si="39"/>
        <v>0.6160000000000001</v>
      </c>
      <c r="S362" s="5"/>
    </row>
    <row r="363" spans="1:19">
      <c r="A363" s="5">
        <f t="shared" si="35"/>
        <v>359</v>
      </c>
      <c r="B363" s="9">
        <v>46.5</v>
      </c>
      <c r="C363" s="9">
        <v>64</v>
      </c>
      <c r="D363" s="6" t="s">
        <v>51</v>
      </c>
      <c r="E363" s="5">
        <v>40</v>
      </c>
      <c r="F363" s="7">
        <v>62.05</v>
      </c>
      <c r="G363" s="7">
        <v>62.051499999999997</v>
      </c>
      <c r="H363" s="8" t="s">
        <v>12</v>
      </c>
      <c r="I363" s="7" t="s">
        <v>17</v>
      </c>
      <c r="J363" s="6">
        <v>1.5</v>
      </c>
      <c r="K363" s="6">
        <v>1</v>
      </c>
      <c r="L363" s="6">
        <f t="shared" si="34"/>
        <v>1.5</v>
      </c>
      <c r="M363" s="6" t="s">
        <v>58</v>
      </c>
      <c r="N363" s="6">
        <f t="shared" si="36"/>
        <v>1.5</v>
      </c>
      <c r="O363" s="6">
        <v>1.8</v>
      </c>
      <c r="P363" s="6">
        <v>7.0000000000000007E-2</v>
      </c>
      <c r="Q363" s="6">
        <f t="shared" si="38"/>
        <v>2.7</v>
      </c>
      <c r="R363" s="6">
        <f t="shared" si="39"/>
        <v>0.18900000000000003</v>
      </c>
      <c r="S363" s="5"/>
    </row>
    <row r="364" spans="1:19">
      <c r="A364" s="5">
        <f t="shared" si="35"/>
        <v>360</v>
      </c>
      <c r="B364" s="9">
        <v>46.5</v>
      </c>
      <c r="C364" s="9">
        <v>64</v>
      </c>
      <c r="D364" s="6" t="s">
        <v>51</v>
      </c>
      <c r="E364" s="5">
        <v>40</v>
      </c>
      <c r="F364" s="7">
        <v>62.22</v>
      </c>
      <c r="G364" s="7">
        <v>62.222000000000001</v>
      </c>
      <c r="H364" s="8" t="s">
        <v>12</v>
      </c>
      <c r="I364" s="7" t="s">
        <v>19</v>
      </c>
      <c r="J364" s="6">
        <v>2</v>
      </c>
      <c r="K364" s="6">
        <v>1.5</v>
      </c>
      <c r="L364" s="6">
        <f t="shared" si="34"/>
        <v>3</v>
      </c>
      <c r="M364" s="6" t="s">
        <v>58</v>
      </c>
      <c r="N364" s="6">
        <f t="shared" si="36"/>
        <v>2</v>
      </c>
      <c r="O364" s="6">
        <v>1.8</v>
      </c>
      <c r="P364" s="6">
        <v>7.0000000000000007E-2</v>
      </c>
      <c r="Q364" s="6">
        <f t="shared" si="38"/>
        <v>3.6</v>
      </c>
      <c r="R364" s="6">
        <f t="shared" si="39"/>
        <v>0.25200000000000006</v>
      </c>
      <c r="S364" s="5"/>
    </row>
    <row r="365" spans="1:19">
      <c r="A365" s="5">
        <f t="shared" si="35"/>
        <v>361</v>
      </c>
      <c r="B365" s="9">
        <v>46.5</v>
      </c>
      <c r="C365" s="9">
        <v>64</v>
      </c>
      <c r="D365" s="6" t="s">
        <v>51</v>
      </c>
      <c r="E365" s="5">
        <v>40</v>
      </c>
      <c r="F365" s="7">
        <v>62.225000000000001</v>
      </c>
      <c r="G365" s="7">
        <v>62.227000000000004</v>
      </c>
      <c r="H365" s="8" t="s">
        <v>12</v>
      </c>
      <c r="I365" s="7" t="s">
        <v>17</v>
      </c>
      <c r="J365" s="6">
        <v>2</v>
      </c>
      <c r="K365" s="6">
        <v>1.5</v>
      </c>
      <c r="L365" s="6">
        <f t="shared" si="34"/>
        <v>3</v>
      </c>
      <c r="M365" s="6" t="s">
        <v>58</v>
      </c>
      <c r="N365" s="6">
        <f t="shared" si="36"/>
        <v>2</v>
      </c>
      <c r="O365" s="6">
        <v>1.8</v>
      </c>
      <c r="P365" s="6">
        <v>7.0000000000000007E-2</v>
      </c>
      <c r="Q365" s="6">
        <f t="shared" si="38"/>
        <v>3.6</v>
      </c>
      <c r="R365" s="6">
        <f t="shared" si="39"/>
        <v>0.25200000000000006</v>
      </c>
      <c r="S365" s="5"/>
    </row>
    <row r="366" spans="1:19">
      <c r="A366" s="5">
        <f t="shared" si="35"/>
        <v>362</v>
      </c>
      <c r="B366" s="9">
        <v>46.5</v>
      </c>
      <c r="C366" s="9">
        <v>64</v>
      </c>
      <c r="D366" s="6" t="s">
        <v>51</v>
      </c>
      <c r="E366" s="5">
        <v>40</v>
      </c>
      <c r="F366" s="7">
        <v>62.24</v>
      </c>
      <c r="G366" s="7">
        <v>62.243500000000004</v>
      </c>
      <c r="H366" s="8" t="s">
        <v>12</v>
      </c>
      <c r="I366" s="7" t="s">
        <v>17</v>
      </c>
      <c r="J366" s="6">
        <v>3.5</v>
      </c>
      <c r="K366" s="6">
        <v>1.5</v>
      </c>
      <c r="L366" s="6">
        <f t="shared" si="34"/>
        <v>5.25</v>
      </c>
      <c r="M366" s="6" t="s">
        <v>58</v>
      </c>
      <c r="N366" s="6">
        <f t="shared" si="36"/>
        <v>3.5</v>
      </c>
      <c r="O366" s="6">
        <v>1.8</v>
      </c>
      <c r="P366" s="6">
        <v>7.0000000000000007E-2</v>
      </c>
      <c r="Q366" s="6">
        <f t="shared" si="38"/>
        <v>6.3</v>
      </c>
      <c r="R366" s="6">
        <f t="shared" si="39"/>
        <v>0.441</v>
      </c>
      <c r="S366" s="5"/>
    </row>
    <row r="367" spans="1:19">
      <c r="A367" s="5">
        <f t="shared" si="35"/>
        <v>363</v>
      </c>
      <c r="B367" s="9">
        <v>46.5</v>
      </c>
      <c r="C367" s="9">
        <v>64</v>
      </c>
      <c r="D367" s="6" t="s">
        <v>51</v>
      </c>
      <c r="E367" s="5">
        <v>40</v>
      </c>
      <c r="F367" s="7">
        <v>62.26</v>
      </c>
      <c r="G367" s="7">
        <v>62.265000000000001</v>
      </c>
      <c r="H367" s="8" t="s">
        <v>12</v>
      </c>
      <c r="I367" s="7" t="s">
        <v>17</v>
      </c>
      <c r="J367" s="6">
        <v>5</v>
      </c>
      <c r="K367" s="6">
        <v>1.5</v>
      </c>
      <c r="L367" s="6">
        <f t="shared" si="34"/>
        <v>7.5</v>
      </c>
      <c r="M367" s="6" t="s">
        <v>58</v>
      </c>
      <c r="N367" s="6">
        <f t="shared" si="36"/>
        <v>5</v>
      </c>
      <c r="O367" s="6">
        <v>1.8</v>
      </c>
      <c r="P367" s="6">
        <v>7.0000000000000007E-2</v>
      </c>
      <c r="Q367" s="6">
        <f t="shared" si="38"/>
        <v>9</v>
      </c>
      <c r="R367" s="6">
        <f t="shared" si="39"/>
        <v>0.63000000000000012</v>
      </c>
      <c r="S367" s="5"/>
    </row>
    <row r="368" spans="1:19">
      <c r="A368" s="5">
        <f t="shared" si="35"/>
        <v>364</v>
      </c>
      <c r="B368" s="9">
        <v>46.5</v>
      </c>
      <c r="C368" s="9">
        <v>64</v>
      </c>
      <c r="D368" s="6" t="s">
        <v>51</v>
      </c>
      <c r="E368" s="5">
        <v>40</v>
      </c>
      <c r="F368" s="7">
        <v>62.42</v>
      </c>
      <c r="G368" s="7">
        <v>62.423000000000002</v>
      </c>
      <c r="H368" s="8" t="s">
        <v>12</v>
      </c>
      <c r="I368" s="7" t="s">
        <v>17</v>
      </c>
      <c r="J368" s="6">
        <v>3</v>
      </c>
      <c r="K368" s="6"/>
      <c r="L368" s="6">
        <f t="shared" si="34"/>
        <v>0</v>
      </c>
      <c r="M368" s="6" t="s">
        <v>58</v>
      </c>
      <c r="N368" s="6">
        <f t="shared" si="36"/>
        <v>3</v>
      </c>
      <c r="O368" s="6">
        <v>1.8</v>
      </c>
      <c r="P368" s="6">
        <v>7.0000000000000007E-2</v>
      </c>
      <c r="Q368" s="6">
        <f t="shared" si="38"/>
        <v>5.4</v>
      </c>
      <c r="R368" s="6">
        <f t="shared" si="39"/>
        <v>0.37800000000000006</v>
      </c>
      <c r="S368" s="5"/>
    </row>
    <row r="369" spans="1:19">
      <c r="A369" s="5">
        <f t="shared" si="35"/>
        <v>365</v>
      </c>
      <c r="B369" s="9">
        <v>46.5</v>
      </c>
      <c r="C369" s="9">
        <v>64</v>
      </c>
      <c r="D369" s="6" t="s">
        <v>51</v>
      </c>
      <c r="E369" s="5">
        <v>40</v>
      </c>
      <c r="F369" s="7">
        <v>62.42</v>
      </c>
      <c r="G369" s="7">
        <v>62.422000000000004</v>
      </c>
      <c r="H369" s="8" t="s">
        <v>24</v>
      </c>
      <c r="I369" s="7" t="s">
        <v>19</v>
      </c>
      <c r="J369" s="6">
        <v>2</v>
      </c>
      <c r="K369" s="6">
        <v>1.5</v>
      </c>
      <c r="L369" s="6">
        <f t="shared" si="34"/>
        <v>3</v>
      </c>
      <c r="M369" s="6" t="s">
        <v>58</v>
      </c>
      <c r="N369" s="6">
        <f t="shared" si="36"/>
        <v>2</v>
      </c>
      <c r="O369" s="6">
        <f t="shared" si="37"/>
        <v>1.5</v>
      </c>
      <c r="P369" s="6">
        <v>7.0000000000000007E-2</v>
      </c>
      <c r="Q369" s="6">
        <f t="shared" si="38"/>
        <v>3</v>
      </c>
      <c r="R369" s="6">
        <f t="shared" si="39"/>
        <v>0.21000000000000002</v>
      </c>
      <c r="S369" s="5"/>
    </row>
    <row r="370" spans="1:19">
      <c r="A370" s="5">
        <f t="shared" si="35"/>
        <v>366</v>
      </c>
      <c r="B370" s="9">
        <v>46.5</v>
      </c>
      <c r="C370" s="9">
        <v>64</v>
      </c>
      <c r="D370" s="6" t="s">
        <v>51</v>
      </c>
      <c r="E370" s="5">
        <v>40</v>
      </c>
      <c r="F370" s="7">
        <v>62.48</v>
      </c>
      <c r="G370" s="7">
        <v>62.480999999999995</v>
      </c>
      <c r="H370" s="8" t="s">
        <v>12</v>
      </c>
      <c r="I370" s="7" t="s">
        <v>17</v>
      </c>
      <c r="J370" s="6">
        <v>1</v>
      </c>
      <c r="K370" s="6">
        <v>1</v>
      </c>
      <c r="L370" s="6">
        <f t="shared" si="34"/>
        <v>1</v>
      </c>
      <c r="M370" s="6" t="s">
        <v>58</v>
      </c>
      <c r="N370" s="6">
        <f t="shared" si="36"/>
        <v>1</v>
      </c>
      <c r="O370" s="6">
        <v>1.8</v>
      </c>
      <c r="P370" s="6">
        <v>7.0000000000000007E-2</v>
      </c>
      <c r="Q370" s="6">
        <f t="shared" si="38"/>
        <v>1.8</v>
      </c>
      <c r="R370" s="6">
        <f t="shared" si="39"/>
        <v>0.12600000000000003</v>
      </c>
      <c r="S370" s="5"/>
    </row>
    <row r="371" spans="1:19">
      <c r="A371" s="5">
        <f t="shared" si="35"/>
        <v>367</v>
      </c>
      <c r="B371" s="9">
        <v>46.5</v>
      </c>
      <c r="C371" s="9">
        <v>64</v>
      </c>
      <c r="D371" s="6" t="s">
        <v>51</v>
      </c>
      <c r="E371" s="5">
        <v>40</v>
      </c>
      <c r="F371" s="7">
        <v>62.49</v>
      </c>
      <c r="G371" s="7">
        <v>62.52</v>
      </c>
      <c r="H371" s="8" t="s">
        <v>12</v>
      </c>
      <c r="I371" s="7" t="s">
        <v>17</v>
      </c>
      <c r="J371" s="6">
        <v>30</v>
      </c>
      <c r="K371" s="6">
        <v>3.5</v>
      </c>
      <c r="L371" s="6">
        <f t="shared" si="34"/>
        <v>105</v>
      </c>
      <c r="M371" s="6" t="s">
        <v>58</v>
      </c>
      <c r="N371" s="6">
        <f t="shared" si="36"/>
        <v>30</v>
      </c>
      <c r="O371" s="6">
        <f t="shared" si="37"/>
        <v>3.5</v>
      </c>
      <c r="P371" s="6">
        <v>7.0000000000000007E-2</v>
      </c>
      <c r="Q371" s="6">
        <f t="shared" si="38"/>
        <v>105</v>
      </c>
      <c r="R371" s="6">
        <f t="shared" si="39"/>
        <v>7.3500000000000005</v>
      </c>
      <c r="S371" s="5"/>
    </row>
    <row r="372" spans="1:19">
      <c r="A372" s="5">
        <f t="shared" si="35"/>
        <v>368</v>
      </c>
      <c r="B372" s="9">
        <v>46.5</v>
      </c>
      <c r="C372" s="9">
        <v>64</v>
      </c>
      <c r="D372" s="6" t="s">
        <v>51</v>
      </c>
      <c r="E372" s="5">
        <v>40</v>
      </c>
      <c r="F372" s="7">
        <v>62.55</v>
      </c>
      <c r="G372" s="7">
        <v>62.551499999999997</v>
      </c>
      <c r="H372" s="8" t="s">
        <v>12</v>
      </c>
      <c r="I372" s="7" t="s">
        <v>17</v>
      </c>
      <c r="J372" s="6">
        <v>1.5</v>
      </c>
      <c r="K372" s="6">
        <v>1.5</v>
      </c>
      <c r="L372" s="6">
        <f t="shared" si="34"/>
        <v>2.25</v>
      </c>
      <c r="M372" s="6" t="s">
        <v>58</v>
      </c>
      <c r="N372" s="6">
        <f t="shared" si="36"/>
        <v>1.5</v>
      </c>
      <c r="O372" s="6">
        <v>1.8</v>
      </c>
      <c r="P372" s="6">
        <v>7.0000000000000007E-2</v>
      </c>
      <c r="Q372" s="6">
        <f t="shared" si="38"/>
        <v>2.7</v>
      </c>
      <c r="R372" s="6">
        <f t="shared" si="39"/>
        <v>0.18900000000000003</v>
      </c>
      <c r="S372" s="5"/>
    </row>
    <row r="373" spans="1:19">
      <c r="A373" s="5">
        <f t="shared" si="35"/>
        <v>369</v>
      </c>
      <c r="B373" s="9">
        <v>46.5</v>
      </c>
      <c r="C373" s="9">
        <v>64</v>
      </c>
      <c r="D373" s="6" t="s">
        <v>51</v>
      </c>
      <c r="E373" s="5">
        <v>40</v>
      </c>
      <c r="F373" s="7">
        <v>62.6</v>
      </c>
      <c r="G373" s="7">
        <v>62.602499999999999</v>
      </c>
      <c r="H373" s="8" t="s">
        <v>12</v>
      </c>
      <c r="I373" s="7" t="s">
        <v>17</v>
      </c>
      <c r="J373" s="6">
        <v>2.5</v>
      </c>
      <c r="K373" s="6">
        <v>2</v>
      </c>
      <c r="L373" s="6">
        <f t="shared" si="34"/>
        <v>5</v>
      </c>
      <c r="M373" s="6" t="s">
        <v>58</v>
      </c>
      <c r="N373" s="6">
        <f t="shared" si="36"/>
        <v>2.5</v>
      </c>
      <c r="O373" s="6">
        <f t="shared" si="37"/>
        <v>2</v>
      </c>
      <c r="P373" s="6">
        <v>7.0000000000000007E-2</v>
      </c>
      <c r="Q373" s="6">
        <f t="shared" si="38"/>
        <v>5</v>
      </c>
      <c r="R373" s="6">
        <f t="shared" si="39"/>
        <v>0.35000000000000003</v>
      </c>
      <c r="S373" s="5"/>
    </row>
    <row r="374" spans="1:19">
      <c r="A374" s="5">
        <f t="shared" si="35"/>
        <v>370</v>
      </c>
      <c r="B374" s="9">
        <v>46.5</v>
      </c>
      <c r="C374" s="9">
        <v>64</v>
      </c>
      <c r="D374" s="6" t="s">
        <v>51</v>
      </c>
      <c r="E374" s="5">
        <v>40</v>
      </c>
      <c r="F374" s="7">
        <v>62.615000000000002</v>
      </c>
      <c r="G374" s="7">
        <v>62.625</v>
      </c>
      <c r="H374" s="8" t="s">
        <v>12</v>
      </c>
      <c r="I374" s="7" t="s">
        <v>17</v>
      </c>
      <c r="J374" s="6">
        <v>10</v>
      </c>
      <c r="K374" s="6">
        <v>2</v>
      </c>
      <c r="L374" s="6">
        <f t="shared" si="34"/>
        <v>20</v>
      </c>
      <c r="M374" s="6" t="s">
        <v>58</v>
      </c>
      <c r="N374" s="6">
        <f t="shared" si="36"/>
        <v>10</v>
      </c>
      <c r="O374" s="6">
        <f t="shared" si="37"/>
        <v>2</v>
      </c>
      <c r="P374" s="6">
        <v>7.0000000000000007E-2</v>
      </c>
      <c r="Q374" s="6">
        <f t="shared" si="38"/>
        <v>20</v>
      </c>
      <c r="R374" s="6">
        <f t="shared" si="39"/>
        <v>1.4000000000000001</v>
      </c>
      <c r="S374" s="5"/>
    </row>
    <row r="375" spans="1:19">
      <c r="A375" s="5">
        <f t="shared" si="35"/>
        <v>371</v>
      </c>
      <c r="B375" s="9">
        <v>46.5</v>
      </c>
      <c r="C375" s="9">
        <v>64</v>
      </c>
      <c r="D375" s="6" t="s">
        <v>51</v>
      </c>
      <c r="E375" s="5">
        <v>40</v>
      </c>
      <c r="F375" s="7">
        <v>62.625</v>
      </c>
      <c r="G375" s="7">
        <v>62.627000000000002</v>
      </c>
      <c r="H375" s="8" t="s">
        <v>12</v>
      </c>
      <c r="I375" s="7" t="s">
        <v>17</v>
      </c>
      <c r="J375" s="6">
        <v>2</v>
      </c>
      <c r="K375" s="6">
        <v>1.5</v>
      </c>
      <c r="L375" s="6">
        <f t="shared" si="34"/>
        <v>3</v>
      </c>
      <c r="M375" s="6" t="s">
        <v>58</v>
      </c>
      <c r="N375" s="6">
        <f t="shared" si="36"/>
        <v>2</v>
      </c>
      <c r="O375" s="6">
        <v>1.8</v>
      </c>
      <c r="P375" s="6">
        <v>7.0000000000000007E-2</v>
      </c>
      <c r="Q375" s="6">
        <f t="shared" si="38"/>
        <v>3.6</v>
      </c>
      <c r="R375" s="6">
        <f t="shared" si="39"/>
        <v>0.25200000000000006</v>
      </c>
      <c r="S375" s="5"/>
    </row>
    <row r="376" spans="1:19">
      <c r="A376" s="5">
        <f t="shared" si="35"/>
        <v>372</v>
      </c>
      <c r="B376" s="9">
        <v>46.5</v>
      </c>
      <c r="C376" s="9">
        <v>64</v>
      </c>
      <c r="D376" s="6" t="s">
        <v>51</v>
      </c>
      <c r="E376" s="5">
        <v>40</v>
      </c>
      <c r="F376" s="7">
        <v>62.66</v>
      </c>
      <c r="G376" s="7">
        <v>62.661999999999999</v>
      </c>
      <c r="H376" s="8" t="s">
        <v>12</v>
      </c>
      <c r="I376" s="7" t="s">
        <v>17</v>
      </c>
      <c r="J376" s="6">
        <v>2</v>
      </c>
      <c r="K376" s="6">
        <v>2</v>
      </c>
      <c r="L376" s="6">
        <f t="shared" si="34"/>
        <v>4</v>
      </c>
      <c r="M376" s="6" t="s">
        <v>58</v>
      </c>
      <c r="N376" s="6">
        <f t="shared" si="36"/>
        <v>2</v>
      </c>
      <c r="O376" s="6">
        <f t="shared" si="37"/>
        <v>2</v>
      </c>
      <c r="P376" s="6">
        <v>7.0000000000000007E-2</v>
      </c>
      <c r="Q376" s="6">
        <f t="shared" si="38"/>
        <v>4</v>
      </c>
      <c r="R376" s="6">
        <f t="shared" si="39"/>
        <v>0.28000000000000003</v>
      </c>
      <c r="S376" s="5"/>
    </row>
    <row r="377" spans="1:19">
      <c r="A377" s="5">
        <f t="shared" si="35"/>
        <v>373</v>
      </c>
      <c r="B377" s="9">
        <v>46.5</v>
      </c>
      <c r="C377" s="9">
        <v>64</v>
      </c>
      <c r="D377" s="6" t="s">
        <v>51</v>
      </c>
      <c r="E377" s="5">
        <v>40</v>
      </c>
      <c r="F377" s="7">
        <v>62.674999999999997</v>
      </c>
      <c r="G377" s="7">
        <v>62.677</v>
      </c>
      <c r="H377" s="8" t="s">
        <v>12</v>
      </c>
      <c r="I377" s="7" t="s">
        <v>17</v>
      </c>
      <c r="J377" s="6">
        <v>2</v>
      </c>
      <c r="K377" s="6">
        <v>2</v>
      </c>
      <c r="L377" s="6">
        <f t="shared" si="34"/>
        <v>4</v>
      </c>
      <c r="M377" s="6" t="s">
        <v>58</v>
      </c>
      <c r="N377" s="6">
        <f t="shared" si="36"/>
        <v>2</v>
      </c>
      <c r="O377" s="6">
        <f t="shared" si="37"/>
        <v>2</v>
      </c>
      <c r="P377" s="6">
        <v>7.0000000000000007E-2</v>
      </c>
      <c r="Q377" s="6">
        <f t="shared" si="38"/>
        <v>4</v>
      </c>
      <c r="R377" s="6">
        <f t="shared" si="39"/>
        <v>0.28000000000000003</v>
      </c>
      <c r="S377" s="5"/>
    </row>
    <row r="378" spans="1:19">
      <c r="A378" s="5">
        <f t="shared" si="35"/>
        <v>374</v>
      </c>
      <c r="B378" s="9">
        <v>46.5</v>
      </c>
      <c r="C378" s="9">
        <v>64</v>
      </c>
      <c r="D378" s="6" t="s">
        <v>51</v>
      </c>
      <c r="E378" s="5">
        <v>40</v>
      </c>
      <c r="F378" s="7">
        <v>62.72</v>
      </c>
      <c r="G378" s="7">
        <v>62.722999999999999</v>
      </c>
      <c r="H378" s="8" t="s">
        <v>12</v>
      </c>
      <c r="I378" s="7" t="s">
        <v>17</v>
      </c>
      <c r="J378" s="6">
        <v>3</v>
      </c>
      <c r="K378" s="6">
        <v>2.5</v>
      </c>
      <c r="L378" s="6">
        <f t="shared" si="34"/>
        <v>7.5</v>
      </c>
      <c r="M378" s="6" t="s">
        <v>58</v>
      </c>
      <c r="N378" s="6">
        <f t="shared" si="36"/>
        <v>3</v>
      </c>
      <c r="O378" s="6">
        <f t="shared" si="37"/>
        <v>2.5</v>
      </c>
      <c r="P378" s="6">
        <v>7.0000000000000007E-2</v>
      </c>
      <c r="Q378" s="6">
        <f t="shared" si="38"/>
        <v>7.5</v>
      </c>
      <c r="R378" s="6">
        <f t="shared" si="39"/>
        <v>0.52500000000000002</v>
      </c>
      <c r="S378" s="5"/>
    </row>
    <row r="379" spans="1:19">
      <c r="A379" s="5">
        <f t="shared" si="35"/>
        <v>375</v>
      </c>
      <c r="B379" s="9">
        <v>46.5</v>
      </c>
      <c r="C379" s="9">
        <v>64</v>
      </c>
      <c r="D379" s="6" t="s">
        <v>51</v>
      </c>
      <c r="E379" s="5">
        <v>40</v>
      </c>
      <c r="F379" s="7">
        <v>62.76</v>
      </c>
      <c r="G379" s="7">
        <v>62.762999999999998</v>
      </c>
      <c r="H379" s="8" t="s">
        <v>12</v>
      </c>
      <c r="I379" s="7" t="s">
        <v>17</v>
      </c>
      <c r="J379" s="6">
        <v>3</v>
      </c>
      <c r="K379" s="6">
        <v>2</v>
      </c>
      <c r="L379" s="6">
        <f t="shared" si="34"/>
        <v>6</v>
      </c>
      <c r="M379" s="6" t="s">
        <v>58</v>
      </c>
      <c r="N379" s="6">
        <f t="shared" si="36"/>
        <v>3</v>
      </c>
      <c r="O379" s="6">
        <f t="shared" si="37"/>
        <v>2</v>
      </c>
      <c r="P379" s="6">
        <v>7.0000000000000007E-2</v>
      </c>
      <c r="Q379" s="6">
        <f t="shared" si="38"/>
        <v>6</v>
      </c>
      <c r="R379" s="6">
        <f t="shared" si="39"/>
        <v>0.42000000000000004</v>
      </c>
      <c r="S379" s="5"/>
    </row>
    <row r="380" spans="1:19">
      <c r="A380" s="5">
        <f t="shared" si="35"/>
        <v>376</v>
      </c>
      <c r="B380" s="9">
        <v>46.5</v>
      </c>
      <c r="C380" s="9">
        <v>64</v>
      </c>
      <c r="D380" s="6" t="s">
        <v>51</v>
      </c>
      <c r="E380" s="5">
        <v>40</v>
      </c>
      <c r="F380" s="7">
        <v>62.82</v>
      </c>
      <c r="G380" s="7">
        <v>62.825000000000003</v>
      </c>
      <c r="H380" s="8" t="s">
        <v>12</v>
      </c>
      <c r="I380" s="7" t="s">
        <v>19</v>
      </c>
      <c r="J380" s="6">
        <v>5</v>
      </c>
      <c r="K380" s="6">
        <v>1</v>
      </c>
      <c r="L380" s="6">
        <f t="shared" si="34"/>
        <v>5</v>
      </c>
      <c r="M380" s="6" t="s">
        <v>58</v>
      </c>
      <c r="N380" s="6">
        <f t="shared" si="36"/>
        <v>5</v>
      </c>
      <c r="O380" s="6">
        <v>1.8</v>
      </c>
      <c r="P380" s="6">
        <v>7.0000000000000007E-2</v>
      </c>
      <c r="Q380" s="6">
        <f t="shared" si="38"/>
        <v>9</v>
      </c>
      <c r="R380" s="6">
        <f t="shared" si="39"/>
        <v>0.63000000000000012</v>
      </c>
      <c r="S380" s="5"/>
    </row>
    <row r="381" spans="1:19">
      <c r="A381" s="5">
        <f t="shared" si="35"/>
        <v>377</v>
      </c>
      <c r="B381" s="9">
        <v>46.5</v>
      </c>
      <c r="C381" s="9">
        <v>64</v>
      </c>
      <c r="D381" s="6" t="s">
        <v>51</v>
      </c>
      <c r="E381" s="5">
        <v>40</v>
      </c>
      <c r="F381" s="7">
        <v>62.83</v>
      </c>
      <c r="G381" s="7">
        <v>62.832999999999998</v>
      </c>
      <c r="H381" s="8" t="s">
        <v>12</v>
      </c>
      <c r="I381" s="7" t="s">
        <v>17</v>
      </c>
      <c r="J381" s="6">
        <v>3</v>
      </c>
      <c r="K381" s="6">
        <v>1.5</v>
      </c>
      <c r="L381" s="6">
        <f t="shared" si="34"/>
        <v>4.5</v>
      </c>
      <c r="M381" s="6" t="s">
        <v>58</v>
      </c>
      <c r="N381" s="6">
        <f t="shared" si="36"/>
        <v>3</v>
      </c>
      <c r="O381" s="6">
        <v>1.8</v>
      </c>
      <c r="P381" s="6">
        <v>7.0000000000000007E-2</v>
      </c>
      <c r="Q381" s="6">
        <f t="shared" si="38"/>
        <v>5.4</v>
      </c>
      <c r="R381" s="6">
        <f t="shared" si="39"/>
        <v>0.37800000000000006</v>
      </c>
      <c r="S381" s="5"/>
    </row>
    <row r="382" spans="1:19">
      <c r="A382" s="5">
        <f t="shared" si="35"/>
        <v>378</v>
      </c>
      <c r="B382" s="9">
        <v>46.5</v>
      </c>
      <c r="C382" s="9">
        <v>64</v>
      </c>
      <c r="D382" s="6" t="s">
        <v>51</v>
      </c>
      <c r="E382" s="5">
        <v>40</v>
      </c>
      <c r="F382" s="7">
        <v>62.88</v>
      </c>
      <c r="G382" s="7">
        <v>62.900000000000006</v>
      </c>
      <c r="H382" s="8" t="s">
        <v>16</v>
      </c>
      <c r="I382" s="7" t="s">
        <v>19</v>
      </c>
      <c r="J382" s="6">
        <v>20</v>
      </c>
      <c r="K382" s="6">
        <v>1</v>
      </c>
      <c r="L382" s="6">
        <f t="shared" si="34"/>
        <v>20</v>
      </c>
      <c r="M382" s="6" t="s">
        <v>58</v>
      </c>
      <c r="N382" s="6">
        <f t="shared" si="36"/>
        <v>20</v>
      </c>
      <c r="O382" s="6">
        <v>1.8</v>
      </c>
      <c r="P382" s="6">
        <v>7.0000000000000007E-2</v>
      </c>
      <c r="Q382" s="6">
        <f t="shared" si="38"/>
        <v>36</v>
      </c>
      <c r="R382" s="6">
        <f t="shared" si="39"/>
        <v>2.5200000000000005</v>
      </c>
      <c r="S382" s="5"/>
    </row>
    <row r="383" spans="1:19">
      <c r="A383" s="5">
        <f t="shared" si="35"/>
        <v>379</v>
      </c>
      <c r="B383" s="9">
        <v>46.5</v>
      </c>
      <c r="C383" s="9">
        <v>64</v>
      </c>
      <c r="D383" s="6" t="s">
        <v>51</v>
      </c>
      <c r="E383" s="5">
        <v>40</v>
      </c>
      <c r="F383" s="7">
        <v>62.88</v>
      </c>
      <c r="G383" s="7">
        <v>62.881</v>
      </c>
      <c r="H383" s="8" t="s">
        <v>12</v>
      </c>
      <c r="I383" s="7" t="s">
        <v>17</v>
      </c>
      <c r="J383" s="6">
        <v>1</v>
      </c>
      <c r="K383" s="6">
        <v>1</v>
      </c>
      <c r="L383" s="6">
        <f t="shared" si="34"/>
        <v>1</v>
      </c>
      <c r="M383" s="6" t="s">
        <v>58</v>
      </c>
      <c r="N383" s="6">
        <f t="shared" si="36"/>
        <v>1</v>
      </c>
      <c r="O383" s="6">
        <v>1.8</v>
      </c>
      <c r="P383" s="6">
        <v>7.0000000000000007E-2</v>
      </c>
      <c r="Q383" s="6">
        <f t="shared" si="38"/>
        <v>1.8</v>
      </c>
      <c r="R383" s="6">
        <f t="shared" si="39"/>
        <v>0.12600000000000003</v>
      </c>
      <c r="S383" s="5"/>
    </row>
    <row r="384" spans="1:19">
      <c r="A384" s="5">
        <f t="shared" si="35"/>
        <v>380</v>
      </c>
      <c r="B384" s="9">
        <v>46.5</v>
      </c>
      <c r="C384" s="9">
        <v>64</v>
      </c>
      <c r="D384" s="6" t="s">
        <v>51</v>
      </c>
      <c r="E384" s="5">
        <v>40</v>
      </c>
      <c r="F384" s="7">
        <v>62.9</v>
      </c>
      <c r="G384" s="7">
        <v>62.96</v>
      </c>
      <c r="H384" s="8" t="s">
        <v>1</v>
      </c>
      <c r="I384" s="7" t="s">
        <v>17</v>
      </c>
      <c r="J384" s="6">
        <v>60</v>
      </c>
      <c r="K384" s="6">
        <v>3.5</v>
      </c>
      <c r="L384" s="6">
        <f t="shared" si="34"/>
        <v>210</v>
      </c>
      <c r="M384" s="6" t="s">
        <v>58</v>
      </c>
      <c r="N384" s="6">
        <f t="shared" si="36"/>
        <v>60</v>
      </c>
      <c r="O384" s="6">
        <f t="shared" si="37"/>
        <v>3.5</v>
      </c>
      <c r="P384" s="6">
        <v>7.0000000000000007E-2</v>
      </c>
      <c r="Q384" s="6">
        <f t="shared" si="38"/>
        <v>210</v>
      </c>
      <c r="R384" s="6">
        <f t="shared" si="39"/>
        <v>14.700000000000001</v>
      </c>
      <c r="S384" s="5"/>
    </row>
    <row r="385" spans="1:19">
      <c r="A385" s="5">
        <f t="shared" si="35"/>
        <v>381</v>
      </c>
      <c r="B385" s="9">
        <v>46.5</v>
      </c>
      <c r="C385" s="9">
        <v>64</v>
      </c>
      <c r="D385" s="6" t="s">
        <v>51</v>
      </c>
      <c r="E385" s="5">
        <v>40</v>
      </c>
      <c r="F385" s="7">
        <v>62.96</v>
      </c>
      <c r="G385" s="7">
        <v>62.980000000000004</v>
      </c>
      <c r="H385" s="8" t="s">
        <v>12</v>
      </c>
      <c r="I385" s="7" t="s">
        <v>19</v>
      </c>
      <c r="J385" s="6">
        <v>20</v>
      </c>
      <c r="K385" s="6">
        <v>7</v>
      </c>
      <c r="L385" s="6">
        <f t="shared" si="34"/>
        <v>140</v>
      </c>
      <c r="M385" s="6" t="s">
        <v>58</v>
      </c>
      <c r="N385" s="6">
        <f t="shared" si="36"/>
        <v>20</v>
      </c>
      <c r="O385" s="6">
        <f t="shared" si="37"/>
        <v>7</v>
      </c>
      <c r="P385" s="6">
        <v>7.0000000000000007E-2</v>
      </c>
      <c r="Q385" s="6">
        <f t="shared" si="38"/>
        <v>140</v>
      </c>
      <c r="R385" s="6">
        <f t="shared" si="39"/>
        <v>9.8000000000000007</v>
      </c>
      <c r="S385" s="5"/>
    </row>
    <row r="386" spans="1:19">
      <c r="A386" s="5">
        <f t="shared" si="35"/>
        <v>382</v>
      </c>
      <c r="B386" s="9">
        <v>46.5</v>
      </c>
      <c r="C386" s="9">
        <v>64</v>
      </c>
      <c r="D386" s="6" t="s">
        <v>51</v>
      </c>
      <c r="E386" s="5">
        <v>40</v>
      </c>
      <c r="F386" s="7">
        <v>63.14</v>
      </c>
      <c r="G386" s="7">
        <v>63.141500000000001</v>
      </c>
      <c r="H386" s="8" t="s">
        <v>12</v>
      </c>
      <c r="I386" s="7" t="s">
        <v>17</v>
      </c>
      <c r="J386" s="6">
        <v>1.5</v>
      </c>
      <c r="K386" s="6">
        <v>1.5</v>
      </c>
      <c r="L386" s="6">
        <f t="shared" si="34"/>
        <v>2.25</v>
      </c>
      <c r="M386" s="6" t="s">
        <v>58</v>
      </c>
      <c r="N386" s="6">
        <f t="shared" si="36"/>
        <v>1.5</v>
      </c>
      <c r="O386" s="6">
        <v>1.8</v>
      </c>
      <c r="P386" s="6">
        <v>7.0000000000000007E-2</v>
      </c>
      <c r="Q386" s="6">
        <f t="shared" si="38"/>
        <v>2.7</v>
      </c>
      <c r="R386" s="6">
        <f t="shared" si="39"/>
        <v>0.18900000000000003</v>
      </c>
      <c r="S386" s="5"/>
    </row>
    <row r="387" spans="1:19">
      <c r="A387" s="5">
        <f t="shared" si="35"/>
        <v>383</v>
      </c>
      <c r="B387" s="9">
        <v>46.5</v>
      </c>
      <c r="C387" s="9">
        <v>64</v>
      </c>
      <c r="D387" s="6" t="s">
        <v>51</v>
      </c>
      <c r="E387" s="5">
        <v>40</v>
      </c>
      <c r="F387" s="7">
        <v>63.22</v>
      </c>
      <c r="G387" s="7">
        <v>63.222999999999999</v>
      </c>
      <c r="H387" s="8" t="s">
        <v>12</v>
      </c>
      <c r="I387" s="7" t="s">
        <v>17</v>
      </c>
      <c r="J387" s="6">
        <v>3</v>
      </c>
      <c r="K387" s="6">
        <v>1.5</v>
      </c>
      <c r="L387" s="6">
        <f t="shared" si="34"/>
        <v>4.5</v>
      </c>
      <c r="M387" s="6" t="s">
        <v>58</v>
      </c>
      <c r="N387" s="6">
        <f t="shared" si="36"/>
        <v>3</v>
      </c>
      <c r="O387" s="6">
        <v>1.8</v>
      </c>
      <c r="P387" s="6">
        <v>7.0000000000000007E-2</v>
      </c>
      <c r="Q387" s="6">
        <f t="shared" si="38"/>
        <v>5.4</v>
      </c>
      <c r="R387" s="6">
        <f t="shared" si="39"/>
        <v>0.37800000000000006</v>
      </c>
      <c r="S387" s="5"/>
    </row>
    <row r="388" spans="1:19">
      <c r="A388" s="5">
        <f t="shared" si="35"/>
        <v>384</v>
      </c>
      <c r="B388" s="9">
        <v>46.5</v>
      </c>
      <c r="C388" s="9">
        <v>64</v>
      </c>
      <c r="D388" s="6" t="s">
        <v>51</v>
      </c>
      <c r="E388" s="5">
        <v>40</v>
      </c>
      <c r="F388" s="7">
        <v>63.32</v>
      </c>
      <c r="G388" s="7">
        <v>63.320999999999998</v>
      </c>
      <c r="H388" s="8" t="s">
        <v>16</v>
      </c>
      <c r="I388" s="7" t="s">
        <v>17</v>
      </c>
      <c r="J388" s="6">
        <v>1</v>
      </c>
      <c r="K388" s="6">
        <v>1</v>
      </c>
      <c r="L388" s="6">
        <f t="shared" ref="L388:L448" si="40">J388*K388</f>
        <v>1</v>
      </c>
      <c r="M388" s="6" t="s">
        <v>58</v>
      </c>
      <c r="N388" s="6">
        <f t="shared" si="36"/>
        <v>1</v>
      </c>
      <c r="O388" s="6">
        <v>1.8</v>
      </c>
      <c r="P388" s="6">
        <v>7.0000000000000007E-2</v>
      </c>
      <c r="Q388" s="6">
        <f t="shared" si="38"/>
        <v>1.8</v>
      </c>
      <c r="R388" s="6">
        <f t="shared" si="39"/>
        <v>0.12600000000000003</v>
      </c>
      <c r="S388" s="5"/>
    </row>
    <row r="389" spans="1:19">
      <c r="A389" s="5">
        <f t="shared" si="35"/>
        <v>385</v>
      </c>
      <c r="B389" s="9">
        <v>46.5</v>
      </c>
      <c r="C389" s="9">
        <v>64</v>
      </c>
      <c r="D389" s="6" t="s">
        <v>51</v>
      </c>
      <c r="E389" s="5">
        <v>40</v>
      </c>
      <c r="F389" s="7">
        <v>63.44</v>
      </c>
      <c r="G389" s="7">
        <v>63.442999999999998</v>
      </c>
      <c r="H389" s="8" t="s">
        <v>16</v>
      </c>
      <c r="I389" s="7" t="s">
        <v>17</v>
      </c>
      <c r="J389" s="6">
        <v>3</v>
      </c>
      <c r="K389" s="6">
        <v>1</v>
      </c>
      <c r="L389" s="6">
        <f t="shared" si="40"/>
        <v>3</v>
      </c>
      <c r="M389" s="6" t="s">
        <v>58</v>
      </c>
      <c r="N389" s="6">
        <f t="shared" si="36"/>
        <v>3</v>
      </c>
      <c r="O389" s="6">
        <v>1.8</v>
      </c>
      <c r="P389" s="6">
        <v>7.0000000000000007E-2</v>
      </c>
      <c r="Q389" s="6">
        <f t="shared" si="38"/>
        <v>5.4</v>
      </c>
      <c r="R389" s="6">
        <f t="shared" si="39"/>
        <v>0.37800000000000006</v>
      </c>
      <c r="S389" s="5"/>
    </row>
    <row r="390" spans="1:19">
      <c r="A390" s="5">
        <f t="shared" si="35"/>
        <v>386</v>
      </c>
      <c r="B390" s="9">
        <v>46.5</v>
      </c>
      <c r="C390" s="9">
        <v>64</v>
      </c>
      <c r="D390" s="6" t="s">
        <v>51</v>
      </c>
      <c r="E390" s="5">
        <v>40</v>
      </c>
      <c r="F390" s="7">
        <v>63.56</v>
      </c>
      <c r="G390" s="7">
        <v>63.565000000000005</v>
      </c>
      <c r="H390" s="8" t="s">
        <v>12</v>
      </c>
      <c r="I390" s="7" t="s">
        <v>17</v>
      </c>
      <c r="J390" s="6">
        <v>5</v>
      </c>
      <c r="K390" s="6">
        <v>2</v>
      </c>
      <c r="L390" s="6">
        <f t="shared" si="40"/>
        <v>10</v>
      </c>
      <c r="M390" s="6" t="s">
        <v>58</v>
      </c>
      <c r="N390" s="6">
        <f t="shared" si="36"/>
        <v>5</v>
      </c>
      <c r="O390" s="6">
        <f t="shared" si="37"/>
        <v>2</v>
      </c>
      <c r="P390" s="6">
        <v>7.0000000000000007E-2</v>
      </c>
      <c r="Q390" s="6">
        <f t="shared" si="38"/>
        <v>10</v>
      </c>
      <c r="R390" s="6">
        <f t="shared" si="39"/>
        <v>0.70000000000000007</v>
      </c>
      <c r="S390" s="5"/>
    </row>
    <row r="391" spans="1:19">
      <c r="A391" s="5">
        <f t="shared" ref="A391:A454" si="41">A390+1</f>
        <v>387</v>
      </c>
      <c r="B391" s="9">
        <v>46.5</v>
      </c>
      <c r="C391" s="9">
        <v>64</v>
      </c>
      <c r="D391" s="6" t="s">
        <v>51</v>
      </c>
      <c r="E391" s="5">
        <v>40</v>
      </c>
      <c r="F391" s="7">
        <v>63.58</v>
      </c>
      <c r="G391" s="7">
        <v>63.583999999999996</v>
      </c>
      <c r="H391" s="8" t="s">
        <v>12</v>
      </c>
      <c r="I391" s="7" t="s">
        <v>17</v>
      </c>
      <c r="J391" s="6">
        <v>4</v>
      </c>
      <c r="K391" s="6">
        <v>1.5</v>
      </c>
      <c r="L391" s="6">
        <f t="shared" si="40"/>
        <v>6</v>
      </c>
      <c r="M391" s="6" t="s">
        <v>58</v>
      </c>
      <c r="N391" s="6">
        <f t="shared" si="36"/>
        <v>4</v>
      </c>
      <c r="O391" s="6">
        <v>1.8</v>
      </c>
      <c r="P391" s="6">
        <v>7.0000000000000007E-2</v>
      </c>
      <c r="Q391" s="6">
        <f t="shared" si="38"/>
        <v>7.2</v>
      </c>
      <c r="R391" s="6">
        <f t="shared" si="39"/>
        <v>0.50400000000000011</v>
      </c>
      <c r="S391" s="5"/>
    </row>
    <row r="392" spans="1:19">
      <c r="A392" s="5">
        <f t="shared" si="41"/>
        <v>388</v>
      </c>
      <c r="B392" s="9">
        <v>46.5</v>
      </c>
      <c r="C392" s="9">
        <v>64</v>
      </c>
      <c r="D392" s="6" t="s">
        <v>51</v>
      </c>
      <c r="E392" s="5">
        <v>40</v>
      </c>
      <c r="F392" s="7">
        <v>63.6</v>
      </c>
      <c r="G392" s="7">
        <v>63.601500000000001</v>
      </c>
      <c r="H392" s="8" t="s">
        <v>12</v>
      </c>
      <c r="I392" s="7" t="s">
        <v>17</v>
      </c>
      <c r="J392" s="6">
        <v>1.5</v>
      </c>
      <c r="K392" s="6">
        <v>1.5</v>
      </c>
      <c r="L392" s="6">
        <f t="shared" si="40"/>
        <v>2.25</v>
      </c>
      <c r="M392" s="6" t="s">
        <v>58</v>
      </c>
      <c r="N392" s="6">
        <f t="shared" si="36"/>
        <v>1.5</v>
      </c>
      <c r="O392" s="6">
        <v>1.8</v>
      </c>
      <c r="P392" s="6">
        <v>7.0000000000000007E-2</v>
      </c>
      <c r="Q392" s="6">
        <f t="shared" si="38"/>
        <v>2.7</v>
      </c>
      <c r="R392" s="6">
        <f t="shared" si="39"/>
        <v>0.18900000000000003</v>
      </c>
      <c r="S392" s="5"/>
    </row>
    <row r="393" spans="1:19">
      <c r="A393" s="5">
        <f t="shared" si="41"/>
        <v>389</v>
      </c>
      <c r="B393" s="9">
        <v>46.5</v>
      </c>
      <c r="C393" s="9">
        <v>64</v>
      </c>
      <c r="D393" s="6" t="s">
        <v>51</v>
      </c>
      <c r="E393" s="5">
        <v>40</v>
      </c>
      <c r="F393" s="7">
        <v>63.76</v>
      </c>
      <c r="G393" s="7">
        <v>63.762</v>
      </c>
      <c r="H393" s="8" t="s">
        <v>12</v>
      </c>
      <c r="I393" s="7" t="s">
        <v>17</v>
      </c>
      <c r="J393" s="6">
        <v>2</v>
      </c>
      <c r="K393" s="6">
        <v>2</v>
      </c>
      <c r="L393" s="6">
        <f t="shared" si="40"/>
        <v>4</v>
      </c>
      <c r="M393" s="6" t="s">
        <v>58</v>
      </c>
      <c r="N393" s="6">
        <f t="shared" si="36"/>
        <v>2</v>
      </c>
      <c r="O393" s="6">
        <f t="shared" si="37"/>
        <v>2</v>
      </c>
      <c r="P393" s="6">
        <v>7.0000000000000007E-2</v>
      </c>
      <c r="Q393" s="6">
        <f t="shared" si="38"/>
        <v>4</v>
      </c>
      <c r="R393" s="6">
        <f t="shared" si="39"/>
        <v>0.28000000000000003</v>
      </c>
      <c r="S393" s="5"/>
    </row>
    <row r="394" spans="1:19">
      <c r="A394" s="5">
        <f t="shared" si="41"/>
        <v>390</v>
      </c>
      <c r="B394" s="9">
        <v>46.5</v>
      </c>
      <c r="C394" s="9">
        <v>64</v>
      </c>
      <c r="D394" s="6" t="s">
        <v>51</v>
      </c>
      <c r="E394" s="5">
        <v>40</v>
      </c>
      <c r="F394" s="7">
        <v>63.77</v>
      </c>
      <c r="G394" s="7">
        <v>63.771000000000001</v>
      </c>
      <c r="H394" s="8" t="s">
        <v>12</v>
      </c>
      <c r="I394" s="7" t="s">
        <v>17</v>
      </c>
      <c r="J394" s="6">
        <v>1</v>
      </c>
      <c r="K394" s="6">
        <v>1</v>
      </c>
      <c r="L394" s="6">
        <f t="shared" si="40"/>
        <v>1</v>
      </c>
      <c r="M394" s="6" t="s">
        <v>58</v>
      </c>
      <c r="N394" s="6">
        <f t="shared" si="36"/>
        <v>1</v>
      </c>
      <c r="O394" s="6">
        <v>1.8</v>
      </c>
      <c r="P394" s="6">
        <v>7.0000000000000007E-2</v>
      </c>
      <c r="Q394" s="6">
        <f t="shared" si="38"/>
        <v>1.8</v>
      </c>
      <c r="R394" s="6">
        <f t="shared" si="39"/>
        <v>0.12600000000000003</v>
      </c>
      <c r="S394" s="5"/>
    </row>
    <row r="395" spans="1:19">
      <c r="A395" s="5">
        <f t="shared" si="41"/>
        <v>391</v>
      </c>
      <c r="B395" s="9">
        <v>46.5</v>
      </c>
      <c r="C395" s="9">
        <v>64</v>
      </c>
      <c r="D395" s="6" t="s">
        <v>51</v>
      </c>
      <c r="E395" s="5">
        <v>40</v>
      </c>
      <c r="F395" s="7">
        <v>63.8</v>
      </c>
      <c r="G395" s="7">
        <v>63.802499999999995</v>
      </c>
      <c r="H395" s="8" t="s">
        <v>12</v>
      </c>
      <c r="I395" s="7" t="s">
        <v>17</v>
      </c>
      <c r="J395" s="6">
        <v>2.5</v>
      </c>
      <c r="K395" s="6">
        <v>1.2</v>
      </c>
      <c r="L395" s="6">
        <f t="shared" si="40"/>
        <v>3</v>
      </c>
      <c r="M395" s="6" t="s">
        <v>58</v>
      </c>
      <c r="N395" s="6">
        <f t="shared" si="36"/>
        <v>2.5</v>
      </c>
      <c r="O395" s="6">
        <v>1.8</v>
      </c>
      <c r="P395" s="6">
        <v>7.0000000000000007E-2</v>
      </c>
      <c r="Q395" s="6">
        <f t="shared" si="38"/>
        <v>4.5</v>
      </c>
      <c r="R395" s="6">
        <f t="shared" si="39"/>
        <v>0.31500000000000006</v>
      </c>
      <c r="S395" s="5"/>
    </row>
    <row r="396" spans="1:19">
      <c r="A396" s="5">
        <f t="shared" si="41"/>
        <v>392</v>
      </c>
      <c r="B396" s="9">
        <v>46.5</v>
      </c>
      <c r="C396" s="9">
        <v>64</v>
      </c>
      <c r="D396" s="6" t="s">
        <v>51</v>
      </c>
      <c r="E396" s="5">
        <v>40</v>
      </c>
      <c r="F396" s="7">
        <v>63.82</v>
      </c>
      <c r="G396" s="7">
        <v>63.825000000000003</v>
      </c>
      <c r="H396" s="8" t="s">
        <v>12</v>
      </c>
      <c r="I396" s="7" t="s">
        <v>17</v>
      </c>
      <c r="J396" s="6">
        <v>5</v>
      </c>
      <c r="K396" s="6">
        <v>2</v>
      </c>
      <c r="L396" s="6">
        <f t="shared" si="40"/>
        <v>10</v>
      </c>
      <c r="M396" s="6" t="s">
        <v>58</v>
      </c>
      <c r="N396" s="6">
        <f t="shared" si="36"/>
        <v>5</v>
      </c>
      <c r="O396" s="6">
        <f t="shared" si="37"/>
        <v>2</v>
      </c>
      <c r="P396" s="6">
        <v>7.0000000000000007E-2</v>
      </c>
      <c r="Q396" s="6">
        <f t="shared" si="38"/>
        <v>10</v>
      </c>
      <c r="R396" s="6">
        <f t="shared" si="39"/>
        <v>0.70000000000000007</v>
      </c>
      <c r="S396" s="5"/>
    </row>
    <row r="397" spans="1:19">
      <c r="A397" s="5">
        <f t="shared" si="41"/>
        <v>393</v>
      </c>
      <c r="B397" s="9">
        <v>46.5</v>
      </c>
      <c r="C397" s="9">
        <v>64</v>
      </c>
      <c r="D397" s="6" t="s">
        <v>51</v>
      </c>
      <c r="E397" s="5">
        <v>40</v>
      </c>
      <c r="F397" s="7">
        <v>63.83</v>
      </c>
      <c r="G397" s="7">
        <v>63.832999999999998</v>
      </c>
      <c r="H397" s="8" t="s">
        <v>12</v>
      </c>
      <c r="I397" s="7" t="s">
        <v>17</v>
      </c>
      <c r="J397" s="6">
        <v>3</v>
      </c>
      <c r="K397" s="6">
        <v>1</v>
      </c>
      <c r="L397" s="6">
        <f t="shared" si="40"/>
        <v>3</v>
      </c>
      <c r="M397" s="6" t="s">
        <v>58</v>
      </c>
      <c r="N397" s="6">
        <f t="shared" si="36"/>
        <v>3</v>
      </c>
      <c r="O397" s="6">
        <v>1.8</v>
      </c>
      <c r="P397" s="6">
        <v>7.0000000000000007E-2</v>
      </c>
      <c r="Q397" s="6">
        <f t="shared" si="38"/>
        <v>5.4</v>
      </c>
      <c r="R397" s="6">
        <f t="shared" si="39"/>
        <v>0.37800000000000006</v>
      </c>
      <c r="S397" s="5"/>
    </row>
    <row r="398" spans="1:19">
      <c r="A398" s="5">
        <f t="shared" si="41"/>
        <v>394</v>
      </c>
      <c r="B398" s="9">
        <v>46.5</v>
      </c>
      <c r="C398" s="9">
        <v>64</v>
      </c>
      <c r="D398" s="6" t="s">
        <v>51</v>
      </c>
      <c r="E398" s="5">
        <v>40</v>
      </c>
      <c r="F398" s="7">
        <v>63.88</v>
      </c>
      <c r="G398" s="7">
        <v>63.900000000000006</v>
      </c>
      <c r="H398" s="8" t="s">
        <v>12</v>
      </c>
      <c r="I398" s="7" t="s">
        <v>17</v>
      </c>
      <c r="J398" s="6">
        <v>20</v>
      </c>
      <c r="K398" s="6">
        <v>3.5</v>
      </c>
      <c r="L398" s="6">
        <f t="shared" si="40"/>
        <v>70</v>
      </c>
      <c r="M398" s="6" t="s">
        <v>58</v>
      </c>
      <c r="N398" s="6">
        <f t="shared" si="36"/>
        <v>20</v>
      </c>
      <c r="O398" s="6">
        <f t="shared" si="37"/>
        <v>3.5</v>
      </c>
      <c r="P398" s="6">
        <v>7.0000000000000007E-2</v>
      </c>
      <c r="Q398" s="6">
        <f t="shared" si="38"/>
        <v>70</v>
      </c>
      <c r="R398" s="6">
        <f t="shared" si="39"/>
        <v>4.9000000000000004</v>
      </c>
      <c r="S398" s="5"/>
    </row>
    <row r="399" spans="1:19">
      <c r="A399" s="5">
        <f t="shared" si="41"/>
        <v>395</v>
      </c>
      <c r="B399" s="9">
        <v>46.5</v>
      </c>
      <c r="C399" s="9">
        <v>64</v>
      </c>
      <c r="D399" s="6" t="s">
        <v>51</v>
      </c>
      <c r="E399" s="5">
        <v>40</v>
      </c>
      <c r="F399" s="7">
        <v>63.94</v>
      </c>
      <c r="G399" s="7">
        <v>63.9435</v>
      </c>
      <c r="H399" s="8" t="s">
        <v>12</v>
      </c>
      <c r="I399" s="7" t="s">
        <v>17</v>
      </c>
      <c r="J399" s="6">
        <v>3.5</v>
      </c>
      <c r="K399" s="6">
        <v>3.5</v>
      </c>
      <c r="L399" s="6">
        <f t="shared" si="40"/>
        <v>12.25</v>
      </c>
      <c r="M399" s="6" t="s">
        <v>58</v>
      </c>
      <c r="N399" s="6">
        <f t="shared" si="36"/>
        <v>3.5</v>
      </c>
      <c r="O399" s="6">
        <f t="shared" si="37"/>
        <v>3.5</v>
      </c>
      <c r="P399" s="6">
        <v>7.0000000000000007E-2</v>
      </c>
      <c r="Q399" s="6">
        <f t="shared" si="38"/>
        <v>12.25</v>
      </c>
      <c r="R399" s="6">
        <f t="shared" si="39"/>
        <v>0.85750000000000004</v>
      </c>
      <c r="S399" s="5"/>
    </row>
    <row r="400" spans="1:19">
      <c r="A400" s="5">
        <f t="shared" si="41"/>
        <v>396</v>
      </c>
      <c r="B400" s="9">
        <v>46.5</v>
      </c>
      <c r="C400" s="9">
        <v>64</v>
      </c>
      <c r="D400" s="6" t="s">
        <v>51</v>
      </c>
      <c r="E400" s="5">
        <v>40</v>
      </c>
      <c r="F400" s="7">
        <v>63.96</v>
      </c>
      <c r="G400" s="7">
        <v>63.975000000000001</v>
      </c>
      <c r="H400" s="8" t="s">
        <v>16</v>
      </c>
      <c r="I400" s="7" t="s">
        <v>17</v>
      </c>
      <c r="J400" s="6">
        <v>15</v>
      </c>
      <c r="K400" s="6">
        <v>2</v>
      </c>
      <c r="L400" s="6">
        <f t="shared" si="40"/>
        <v>30</v>
      </c>
      <c r="M400" s="6" t="s">
        <v>58</v>
      </c>
      <c r="N400" s="6">
        <f t="shared" si="36"/>
        <v>15</v>
      </c>
      <c r="O400" s="6">
        <f t="shared" si="37"/>
        <v>2</v>
      </c>
      <c r="P400" s="6">
        <v>7.0000000000000007E-2</v>
      </c>
      <c r="Q400" s="6">
        <f t="shared" si="38"/>
        <v>30</v>
      </c>
      <c r="R400" s="6">
        <f t="shared" si="39"/>
        <v>2.1</v>
      </c>
      <c r="S400" s="5"/>
    </row>
    <row r="401" spans="1:19">
      <c r="A401" s="5">
        <f t="shared" si="41"/>
        <v>397</v>
      </c>
      <c r="B401" s="9">
        <v>46.5</v>
      </c>
      <c r="C401" s="9">
        <v>64</v>
      </c>
      <c r="D401" s="6" t="s">
        <v>51</v>
      </c>
      <c r="E401" s="5">
        <v>40</v>
      </c>
      <c r="F401" s="7">
        <v>64</v>
      </c>
      <c r="G401" s="7">
        <v>64.010000000000005</v>
      </c>
      <c r="H401" s="8" t="s">
        <v>16</v>
      </c>
      <c r="I401" s="7" t="s">
        <v>17</v>
      </c>
      <c r="J401" s="6">
        <v>10</v>
      </c>
      <c r="K401" s="6">
        <v>1.5</v>
      </c>
      <c r="L401" s="6">
        <f t="shared" si="40"/>
        <v>15</v>
      </c>
      <c r="M401" s="6" t="s">
        <v>58</v>
      </c>
      <c r="N401" s="6">
        <f t="shared" si="36"/>
        <v>10</v>
      </c>
      <c r="O401" s="6">
        <v>1.8</v>
      </c>
      <c r="P401" s="6">
        <v>7.0000000000000007E-2</v>
      </c>
      <c r="Q401" s="6">
        <f t="shared" si="38"/>
        <v>18</v>
      </c>
      <c r="R401" s="6">
        <f t="shared" si="39"/>
        <v>1.2600000000000002</v>
      </c>
      <c r="S401" s="5"/>
    </row>
    <row r="402" spans="1:19">
      <c r="A402" s="10">
        <f t="shared" si="41"/>
        <v>398</v>
      </c>
      <c r="B402" s="14">
        <v>64</v>
      </c>
      <c r="C402" s="14">
        <v>69.7</v>
      </c>
      <c r="D402" s="11" t="s">
        <v>52</v>
      </c>
      <c r="E402" s="10">
        <v>90</v>
      </c>
      <c r="F402" s="12">
        <v>64.02</v>
      </c>
      <c r="G402" s="12">
        <v>64.03</v>
      </c>
      <c r="H402" s="13" t="s">
        <v>12</v>
      </c>
      <c r="I402" s="12" t="s">
        <v>22</v>
      </c>
      <c r="J402" s="11">
        <v>10</v>
      </c>
      <c r="K402" s="11">
        <v>4</v>
      </c>
      <c r="L402" s="11">
        <f t="shared" si="40"/>
        <v>40</v>
      </c>
      <c r="M402" s="11" t="s">
        <v>58</v>
      </c>
      <c r="N402" s="11">
        <f t="shared" si="36"/>
        <v>10</v>
      </c>
      <c r="O402" s="11">
        <f t="shared" si="37"/>
        <v>4</v>
      </c>
      <c r="P402" s="6">
        <v>7.0000000000000007E-2</v>
      </c>
      <c r="Q402" s="11">
        <f t="shared" si="38"/>
        <v>40</v>
      </c>
      <c r="R402" s="11">
        <f t="shared" si="39"/>
        <v>2.8000000000000003</v>
      </c>
      <c r="S402" s="10"/>
    </row>
    <row r="403" spans="1:19">
      <c r="A403" s="10">
        <f t="shared" si="41"/>
        <v>399</v>
      </c>
      <c r="B403" s="14">
        <v>64</v>
      </c>
      <c r="C403" s="14">
        <v>69.7</v>
      </c>
      <c r="D403" s="11" t="s">
        <v>52</v>
      </c>
      <c r="E403" s="10">
        <v>90</v>
      </c>
      <c r="F403" s="12">
        <v>64.03</v>
      </c>
      <c r="G403" s="12">
        <v>64.099999999999994</v>
      </c>
      <c r="H403" s="13" t="s">
        <v>12</v>
      </c>
      <c r="I403" s="12" t="s">
        <v>22</v>
      </c>
      <c r="J403" s="11">
        <v>70</v>
      </c>
      <c r="K403" s="11">
        <v>4</v>
      </c>
      <c r="L403" s="11">
        <f t="shared" si="40"/>
        <v>280</v>
      </c>
      <c r="M403" s="11" t="s">
        <v>58</v>
      </c>
      <c r="N403" s="11">
        <f t="shared" si="36"/>
        <v>70</v>
      </c>
      <c r="O403" s="11">
        <f t="shared" si="37"/>
        <v>4</v>
      </c>
      <c r="P403" s="6">
        <v>7.0000000000000007E-2</v>
      </c>
      <c r="Q403" s="11">
        <f t="shared" si="38"/>
        <v>280</v>
      </c>
      <c r="R403" s="11">
        <f t="shared" si="39"/>
        <v>19.600000000000001</v>
      </c>
      <c r="S403" s="10"/>
    </row>
    <row r="404" spans="1:19">
      <c r="A404" s="10">
        <f t="shared" si="41"/>
        <v>400</v>
      </c>
      <c r="B404" s="14">
        <v>64</v>
      </c>
      <c r="C404" s="14">
        <v>69.7</v>
      </c>
      <c r="D404" s="11" t="s">
        <v>52</v>
      </c>
      <c r="E404" s="10">
        <v>90</v>
      </c>
      <c r="F404" s="12">
        <v>64.14</v>
      </c>
      <c r="G404" s="12">
        <v>64.147000000000006</v>
      </c>
      <c r="H404" s="13" t="s">
        <v>16</v>
      </c>
      <c r="I404" s="12" t="s">
        <v>19</v>
      </c>
      <c r="J404" s="11">
        <v>7</v>
      </c>
      <c r="K404" s="11">
        <v>2</v>
      </c>
      <c r="L404" s="11">
        <f t="shared" si="40"/>
        <v>14</v>
      </c>
      <c r="M404" s="11" t="s">
        <v>58</v>
      </c>
      <c r="N404" s="11">
        <f t="shared" si="36"/>
        <v>7</v>
      </c>
      <c r="O404" s="11">
        <f t="shared" si="37"/>
        <v>2</v>
      </c>
      <c r="P404" s="6">
        <v>7.0000000000000007E-2</v>
      </c>
      <c r="Q404" s="11">
        <f t="shared" si="38"/>
        <v>14</v>
      </c>
      <c r="R404" s="11">
        <f t="shared" si="39"/>
        <v>0.98000000000000009</v>
      </c>
      <c r="S404" s="10"/>
    </row>
    <row r="405" spans="1:19">
      <c r="A405" s="10">
        <f t="shared" si="41"/>
        <v>401</v>
      </c>
      <c r="B405" s="14">
        <v>64</v>
      </c>
      <c r="C405" s="14">
        <v>69.7</v>
      </c>
      <c r="D405" s="11" t="s">
        <v>52</v>
      </c>
      <c r="E405" s="10">
        <v>90</v>
      </c>
      <c r="F405" s="12">
        <v>64.144999999999996</v>
      </c>
      <c r="G405" s="12">
        <v>64.147999999999996</v>
      </c>
      <c r="H405" s="13" t="s">
        <v>16</v>
      </c>
      <c r="I405" s="12" t="s">
        <v>17</v>
      </c>
      <c r="J405" s="11">
        <v>3</v>
      </c>
      <c r="K405" s="11">
        <v>1</v>
      </c>
      <c r="L405" s="11">
        <f t="shared" si="40"/>
        <v>3</v>
      </c>
      <c r="M405" s="11" t="s">
        <v>58</v>
      </c>
      <c r="N405" s="11">
        <f t="shared" si="36"/>
        <v>3</v>
      </c>
      <c r="O405" s="11">
        <v>1.8</v>
      </c>
      <c r="P405" s="6">
        <v>7.0000000000000007E-2</v>
      </c>
      <c r="Q405" s="11">
        <f t="shared" si="38"/>
        <v>5.4</v>
      </c>
      <c r="R405" s="11">
        <f t="shared" si="39"/>
        <v>0.37800000000000006</v>
      </c>
      <c r="S405" s="10"/>
    </row>
    <row r="406" spans="1:19">
      <c r="A406" s="10">
        <f t="shared" si="41"/>
        <v>402</v>
      </c>
      <c r="B406" s="14">
        <v>64</v>
      </c>
      <c r="C406" s="14">
        <v>69.7</v>
      </c>
      <c r="D406" s="11" t="s">
        <v>52</v>
      </c>
      <c r="E406" s="10">
        <v>90</v>
      </c>
      <c r="F406" s="12">
        <v>64.16</v>
      </c>
      <c r="G406" s="12">
        <v>64.162509999999997</v>
      </c>
      <c r="H406" s="13" t="s">
        <v>12</v>
      </c>
      <c r="I406" s="12" t="s">
        <v>19</v>
      </c>
      <c r="J406" s="11">
        <v>2.5099999999999998</v>
      </c>
      <c r="K406" s="11">
        <v>1</v>
      </c>
      <c r="L406" s="11">
        <f t="shared" si="40"/>
        <v>2.5099999999999998</v>
      </c>
      <c r="M406" s="11" t="s">
        <v>58</v>
      </c>
      <c r="N406" s="11">
        <f t="shared" si="36"/>
        <v>2.5099999999999998</v>
      </c>
      <c r="O406" s="11">
        <v>1.8</v>
      </c>
      <c r="P406" s="6">
        <v>7.0000000000000007E-2</v>
      </c>
      <c r="Q406" s="11">
        <f t="shared" si="38"/>
        <v>4.5179999999999998</v>
      </c>
      <c r="R406" s="11">
        <f t="shared" si="39"/>
        <v>0.31626000000000004</v>
      </c>
      <c r="S406" s="10"/>
    </row>
    <row r="407" spans="1:19">
      <c r="A407" s="10">
        <f t="shared" si="41"/>
        <v>403</v>
      </c>
      <c r="B407" s="14">
        <v>64</v>
      </c>
      <c r="C407" s="14">
        <v>69.7</v>
      </c>
      <c r="D407" s="11" t="s">
        <v>52</v>
      </c>
      <c r="E407" s="10">
        <v>90</v>
      </c>
      <c r="F407" s="12">
        <v>64.17</v>
      </c>
      <c r="G407" s="12">
        <v>64.174000000000007</v>
      </c>
      <c r="H407" s="13" t="s">
        <v>12</v>
      </c>
      <c r="I407" s="12" t="s">
        <v>19</v>
      </c>
      <c r="J407" s="11">
        <v>4</v>
      </c>
      <c r="K407" s="11">
        <v>1</v>
      </c>
      <c r="L407" s="11">
        <f t="shared" si="40"/>
        <v>4</v>
      </c>
      <c r="M407" s="11" t="s">
        <v>58</v>
      </c>
      <c r="N407" s="11">
        <f t="shared" si="36"/>
        <v>4</v>
      </c>
      <c r="O407" s="11">
        <v>1.8</v>
      </c>
      <c r="P407" s="6">
        <v>7.0000000000000007E-2</v>
      </c>
      <c r="Q407" s="11">
        <f t="shared" si="38"/>
        <v>7.2</v>
      </c>
      <c r="R407" s="11">
        <f t="shared" si="39"/>
        <v>0.50400000000000011</v>
      </c>
      <c r="S407" s="10"/>
    </row>
    <row r="408" spans="1:19">
      <c r="A408" s="10">
        <f t="shared" si="41"/>
        <v>404</v>
      </c>
      <c r="B408" s="14">
        <v>64</v>
      </c>
      <c r="C408" s="14">
        <v>69.7</v>
      </c>
      <c r="D408" s="11" t="s">
        <v>52</v>
      </c>
      <c r="E408" s="10">
        <v>90</v>
      </c>
      <c r="F408" s="12">
        <v>64.180000000000007</v>
      </c>
      <c r="G408" s="12">
        <v>64.183000000000007</v>
      </c>
      <c r="H408" s="13" t="s">
        <v>16</v>
      </c>
      <c r="I408" s="12" t="s">
        <v>17</v>
      </c>
      <c r="J408" s="11">
        <v>3</v>
      </c>
      <c r="K408" s="11">
        <v>1.5</v>
      </c>
      <c r="L408" s="11">
        <f t="shared" si="40"/>
        <v>4.5</v>
      </c>
      <c r="M408" s="11" t="s">
        <v>58</v>
      </c>
      <c r="N408" s="11">
        <f t="shared" si="36"/>
        <v>3</v>
      </c>
      <c r="O408" s="11">
        <v>1.8</v>
      </c>
      <c r="P408" s="6">
        <v>7.0000000000000007E-2</v>
      </c>
      <c r="Q408" s="11">
        <f t="shared" si="38"/>
        <v>5.4</v>
      </c>
      <c r="R408" s="11">
        <f t="shared" si="39"/>
        <v>0.37800000000000006</v>
      </c>
      <c r="S408" s="10"/>
    </row>
    <row r="409" spans="1:19">
      <c r="A409" s="10">
        <f t="shared" si="41"/>
        <v>405</v>
      </c>
      <c r="B409" s="14">
        <v>64</v>
      </c>
      <c r="C409" s="14">
        <v>69.7</v>
      </c>
      <c r="D409" s="11" t="s">
        <v>52</v>
      </c>
      <c r="E409" s="10">
        <v>90</v>
      </c>
      <c r="F409" s="12">
        <v>64.2</v>
      </c>
      <c r="G409" s="12">
        <v>64.209000000000003</v>
      </c>
      <c r="H409" s="13" t="s">
        <v>42</v>
      </c>
      <c r="I409" s="12" t="s">
        <v>17</v>
      </c>
      <c r="J409" s="11">
        <v>9</v>
      </c>
      <c r="K409" s="11">
        <v>3</v>
      </c>
      <c r="L409" s="11">
        <f t="shared" si="40"/>
        <v>27</v>
      </c>
      <c r="M409" s="11" t="s">
        <v>58</v>
      </c>
      <c r="N409" s="11">
        <f t="shared" si="36"/>
        <v>9</v>
      </c>
      <c r="O409" s="11">
        <f t="shared" si="37"/>
        <v>3</v>
      </c>
      <c r="P409" s="6">
        <v>7.0000000000000007E-2</v>
      </c>
      <c r="Q409" s="11">
        <f t="shared" si="38"/>
        <v>27</v>
      </c>
      <c r="R409" s="11">
        <f t="shared" si="39"/>
        <v>1.8900000000000001</v>
      </c>
      <c r="S409" s="10"/>
    </row>
    <row r="410" spans="1:19">
      <c r="A410" s="10">
        <f t="shared" si="41"/>
        <v>406</v>
      </c>
      <c r="B410" s="14">
        <v>64</v>
      </c>
      <c r="C410" s="14">
        <v>69.7</v>
      </c>
      <c r="D410" s="11" t="s">
        <v>52</v>
      </c>
      <c r="E410" s="10">
        <v>90</v>
      </c>
      <c r="F410" s="12">
        <v>64.28</v>
      </c>
      <c r="G410" s="12">
        <v>64.3</v>
      </c>
      <c r="H410" s="13" t="s">
        <v>12</v>
      </c>
      <c r="I410" s="12" t="s">
        <v>22</v>
      </c>
      <c r="J410" s="11">
        <v>20</v>
      </c>
      <c r="K410" s="11">
        <v>3.5</v>
      </c>
      <c r="L410" s="11">
        <f t="shared" si="40"/>
        <v>70</v>
      </c>
      <c r="M410" s="11" t="s">
        <v>58</v>
      </c>
      <c r="N410" s="11">
        <f t="shared" si="36"/>
        <v>20</v>
      </c>
      <c r="O410" s="11">
        <f t="shared" si="37"/>
        <v>3.5</v>
      </c>
      <c r="P410" s="6">
        <v>7.0000000000000007E-2</v>
      </c>
      <c r="Q410" s="11">
        <f t="shared" si="38"/>
        <v>70</v>
      </c>
      <c r="R410" s="11">
        <f t="shared" si="39"/>
        <v>4.9000000000000004</v>
      </c>
      <c r="S410" s="10"/>
    </row>
    <row r="411" spans="1:19">
      <c r="A411" s="10">
        <f t="shared" si="41"/>
        <v>407</v>
      </c>
      <c r="B411" s="14">
        <v>64</v>
      </c>
      <c r="C411" s="14">
        <v>69.7</v>
      </c>
      <c r="D411" s="11" t="s">
        <v>52</v>
      </c>
      <c r="E411" s="10">
        <v>90</v>
      </c>
      <c r="F411" s="12">
        <v>64.3</v>
      </c>
      <c r="G411" s="12">
        <v>64.304999999999993</v>
      </c>
      <c r="H411" s="13" t="s">
        <v>12</v>
      </c>
      <c r="I411" s="12" t="s">
        <v>19</v>
      </c>
      <c r="J411" s="11">
        <v>5</v>
      </c>
      <c r="K411" s="11">
        <v>2</v>
      </c>
      <c r="L411" s="11">
        <f t="shared" si="40"/>
        <v>10</v>
      </c>
      <c r="M411" s="11" t="s">
        <v>58</v>
      </c>
      <c r="N411" s="11">
        <f t="shared" si="36"/>
        <v>5</v>
      </c>
      <c r="O411" s="11">
        <f t="shared" si="37"/>
        <v>2</v>
      </c>
      <c r="P411" s="6">
        <v>7.0000000000000007E-2</v>
      </c>
      <c r="Q411" s="11">
        <f t="shared" si="38"/>
        <v>10</v>
      </c>
      <c r="R411" s="11">
        <f t="shared" si="39"/>
        <v>0.70000000000000007</v>
      </c>
      <c r="S411" s="10"/>
    </row>
    <row r="412" spans="1:19">
      <c r="A412" s="10">
        <f t="shared" si="41"/>
        <v>408</v>
      </c>
      <c r="B412" s="14">
        <v>64</v>
      </c>
      <c r="C412" s="14">
        <v>69.7</v>
      </c>
      <c r="D412" s="11" t="s">
        <v>52</v>
      </c>
      <c r="E412" s="10">
        <v>90</v>
      </c>
      <c r="F412" s="12">
        <v>64.305000000000007</v>
      </c>
      <c r="G412" s="12">
        <v>64.3095</v>
      </c>
      <c r="H412" s="13" t="s">
        <v>12</v>
      </c>
      <c r="I412" s="12" t="s">
        <v>17</v>
      </c>
      <c r="J412" s="11">
        <v>4.5</v>
      </c>
      <c r="K412" s="11">
        <v>5</v>
      </c>
      <c r="L412" s="11">
        <f t="shared" si="40"/>
        <v>22.5</v>
      </c>
      <c r="M412" s="11" t="s">
        <v>58</v>
      </c>
      <c r="N412" s="11">
        <f t="shared" si="36"/>
        <v>4.5</v>
      </c>
      <c r="O412" s="11">
        <f t="shared" si="37"/>
        <v>5</v>
      </c>
      <c r="P412" s="6">
        <v>7.0000000000000007E-2</v>
      </c>
      <c r="Q412" s="11">
        <f t="shared" si="38"/>
        <v>22.5</v>
      </c>
      <c r="R412" s="11">
        <f t="shared" si="39"/>
        <v>1.5750000000000002</v>
      </c>
      <c r="S412" s="10"/>
    </row>
    <row r="413" spans="1:19">
      <c r="A413" s="10">
        <f t="shared" si="41"/>
        <v>409</v>
      </c>
      <c r="B413" s="14">
        <v>64</v>
      </c>
      <c r="C413" s="14">
        <v>69.7</v>
      </c>
      <c r="D413" s="11" t="s">
        <v>52</v>
      </c>
      <c r="E413" s="10">
        <v>90</v>
      </c>
      <c r="F413" s="12">
        <v>64.31</v>
      </c>
      <c r="G413" s="12">
        <v>64.325000000000003</v>
      </c>
      <c r="H413" s="13" t="s">
        <v>12</v>
      </c>
      <c r="I413" s="12" t="s">
        <v>19</v>
      </c>
      <c r="J413" s="11">
        <v>15</v>
      </c>
      <c r="K413" s="11">
        <v>2</v>
      </c>
      <c r="L413" s="11">
        <f t="shared" si="40"/>
        <v>30</v>
      </c>
      <c r="M413" s="11" t="s">
        <v>58</v>
      </c>
      <c r="N413" s="11">
        <f t="shared" si="36"/>
        <v>15</v>
      </c>
      <c r="O413" s="11">
        <f t="shared" si="37"/>
        <v>2</v>
      </c>
      <c r="P413" s="6">
        <v>7.0000000000000007E-2</v>
      </c>
      <c r="Q413" s="11">
        <f t="shared" si="38"/>
        <v>30</v>
      </c>
      <c r="R413" s="11">
        <f t="shared" si="39"/>
        <v>2.1</v>
      </c>
      <c r="S413" s="10"/>
    </row>
    <row r="414" spans="1:19">
      <c r="A414" s="10">
        <f t="shared" si="41"/>
        <v>410</v>
      </c>
      <c r="B414" s="14">
        <v>64</v>
      </c>
      <c r="C414" s="14">
        <v>69.7</v>
      </c>
      <c r="D414" s="11" t="s">
        <v>52</v>
      </c>
      <c r="E414" s="10">
        <v>90</v>
      </c>
      <c r="F414" s="12">
        <v>64.314999999999998</v>
      </c>
      <c r="G414" s="12">
        <v>64.334999999999994</v>
      </c>
      <c r="H414" s="13" t="s">
        <v>16</v>
      </c>
      <c r="I414" s="12" t="s">
        <v>17</v>
      </c>
      <c r="J414" s="11">
        <v>20</v>
      </c>
      <c r="K414" s="11">
        <v>2</v>
      </c>
      <c r="L414" s="11">
        <f t="shared" si="40"/>
        <v>40</v>
      </c>
      <c r="M414" s="11" t="s">
        <v>58</v>
      </c>
      <c r="N414" s="11">
        <f t="shared" si="36"/>
        <v>20</v>
      </c>
      <c r="O414" s="11">
        <f t="shared" si="37"/>
        <v>2</v>
      </c>
      <c r="P414" s="6">
        <v>7.0000000000000007E-2</v>
      </c>
      <c r="Q414" s="11">
        <f t="shared" si="38"/>
        <v>40</v>
      </c>
      <c r="R414" s="11">
        <f t="shared" si="39"/>
        <v>2.8000000000000003</v>
      </c>
      <c r="S414" s="10"/>
    </row>
    <row r="415" spans="1:19">
      <c r="A415" s="10">
        <f t="shared" si="41"/>
        <v>411</v>
      </c>
      <c r="B415" s="14">
        <v>64</v>
      </c>
      <c r="C415" s="14">
        <v>69.7</v>
      </c>
      <c r="D415" s="11" t="s">
        <v>52</v>
      </c>
      <c r="E415" s="10">
        <v>90</v>
      </c>
      <c r="F415" s="12">
        <v>64.334999999999994</v>
      </c>
      <c r="G415" s="12">
        <v>64.336999999999989</v>
      </c>
      <c r="H415" s="13" t="s">
        <v>16</v>
      </c>
      <c r="I415" s="12" t="s">
        <v>17</v>
      </c>
      <c r="J415" s="11">
        <v>2</v>
      </c>
      <c r="K415" s="11">
        <v>1.2</v>
      </c>
      <c r="L415" s="11">
        <f t="shared" si="40"/>
        <v>2.4</v>
      </c>
      <c r="M415" s="11" t="s">
        <v>58</v>
      </c>
      <c r="N415" s="11">
        <f t="shared" si="36"/>
        <v>2</v>
      </c>
      <c r="O415" s="11">
        <v>1.8</v>
      </c>
      <c r="P415" s="6">
        <v>7.0000000000000007E-2</v>
      </c>
      <c r="Q415" s="11">
        <f t="shared" si="38"/>
        <v>3.6</v>
      </c>
      <c r="R415" s="11">
        <f t="shared" si="39"/>
        <v>0.25200000000000006</v>
      </c>
      <c r="S415" s="10"/>
    </row>
    <row r="416" spans="1:19">
      <c r="A416" s="10">
        <f t="shared" si="41"/>
        <v>412</v>
      </c>
      <c r="B416" s="14">
        <v>64</v>
      </c>
      <c r="C416" s="14">
        <v>69.7</v>
      </c>
      <c r="D416" s="11" t="s">
        <v>52</v>
      </c>
      <c r="E416" s="10">
        <v>90</v>
      </c>
      <c r="F416" s="12">
        <v>64.36</v>
      </c>
      <c r="G416" s="12">
        <v>64.361999999999995</v>
      </c>
      <c r="H416" s="13" t="s">
        <v>12</v>
      </c>
      <c r="I416" s="12" t="s">
        <v>17</v>
      </c>
      <c r="J416" s="11">
        <v>2</v>
      </c>
      <c r="K416" s="11">
        <v>2</v>
      </c>
      <c r="L416" s="11">
        <f t="shared" si="40"/>
        <v>4</v>
      </c>
      <c r="M416" s="11" t="s">
        <v>58</v>
      </c>
      <c r="N416" s="11">
        <f t="shared" si="36"/>
        <v>2</v>
      </c>
      <c r="O416" s="11">
        <f t="shared" si="37"/>
        <v>2</v>
      </c>
      <c r="P416" s="6">
        <v>7.0000000000000007E-2</v>
      </c>
      <c r="Q416" s="11">
        <f t="shared" si="38"/>
        <v>4</v>
      </c>
      <c r="R416" s="11">
        <f t="shared" si="39"/>
        <v>0.28000000000000003</v>
      </c>
      <c r="S416" s="10"/>
    </row>
    <row r="417" spans="1:19">
      <c r="A417" s="10">
        <f t="shared" si="41"/>
        <v>413</v>
      </c>
      <c r="B417" s="14">
        <v>64</v>
      </c>
      <c r="C417" s="14">
        <v>69.7</v>
      </c>
      <c r="D417" s="11" t="s">
        <v>52</v>
      </c>
      <c r="E417" s="10">
        <v>90</v>
      </c>
      <c r="F417" s="12">
        <v>64.364999999999995</v>
      </c>
      <c r="G417" s="12">
        <v>64.36699999999999</v>
      </c>
      <c r="H417" s="13" t="s">
        <v>16</v>
      </c>
      <c r="I417" s="12" t="s">
        <v>17</v>
      </c>
      <c r="J417" s="11">
        <v>2</v>
      </c>
      <c r="K417" s="11">
        <v>3</v>
      </c>
      <c r="L417" s="11">
        <f t="shared" si="40"/>
        <v>6</v>
      </c>
      <c r="M417" s="11" t="s">
        <v>58</v>
      </c>
      <c r="N417" s="11">
        <f t="shared" si="36"/>
        <v>2</v>
      </c>
      <c r="O417" s="11">
        <f t="shared" si="37"/>
        <v>3</v>
      </c>
      <c r="P417" s="6">
        <v>7.0000000000000007E-2</v>
      </c>
      <c r="Q417" s="11">
        <f t="shared" si="38"/>
        <v>6</v>
      </c>
      <c r="R417" s="11">
        <f t="shared" si="39"/>
        <v>0.42000000000000004</v>
      </c>
      <c r="S417" s="10"/>
    </row>
    <row r="418" spans="1:19">
      <c r="A418" s="10">
        <f t="shared" si="41"/>
        <v>414</v>
      </c>
      <c r="B418" s="14">
        <v>64</v>
      </c>
      <c r="C418" s="14">
        <v>69.7</v>
      </c>
      <c r="D418" s="11" t="s">
        <v>52</v>
      </c>
      <c r="E418" s="10">
        <v>90</v>
      </c>
      <c r="F418" s="12">
        <v>64.38</v>
      </c>
      <c r="G418" s="12">
        <v>64.382999999999996</v>
      </c>
      <c r="H418" s="13" t="s">
        <v>12</v>
      </c>
      <c r="I418" s="12" t="s">
        <v>22</v>
      </c>
      <c r="J418" s="11">
        <v>3</v>
      </c>
      <c r="K418" s="11">
        <v>4</v>
      </c>
      <c r="L418" s="11">
        <f t="shared" si="40"/>
        <v>12</v>
      </c>
      <c r="M418" s="11" t="s">
        <v>58</v>
      </c>
      <c r="N418" s="11">
        <f t="shared" si="36"/>
        <v>3</v>
      </c>
      <c r="O418" s="11">
        <f t="shared" si="37"/>
        <v>4</v>
      </c>
      <c r="P418" s="6">
        <v>7.0000000000000007E-2</v>
      </c>
      <c r="Q418" s="11">
        <f t="shared" si="38"/>
        <v>12</v>
      </c>
      <c r="R418" s="11">
        <f t="shared" si="39"/>
        <v>0.84000000000000008</v>
      </c>
      <c r="S418" s="10"/>
    </row>
    <row r="419" spans="1:19">
      <c r="A419" s="10">
        <f t="shared" si="41"/>
        <v>415</v>
      </c>
      <c r="B419" s="14">
        <v>64</v>
      </c>
      <c r="C419" s="14">
        <v>69.7</v>
      </c>
      <c r="D419" s="11" t="s">
        <v>52</v>
      </c>
      <c r="E419" s="10">
        <v>90</v>
      </c>
      <c r="F419" s="12">
        <v>64.39</v>
      </c>
      <c r="G419" s="12">
        <v>64.41</v>
      </c>
      <c r="H419" s="13" t="s">
        <v>12</v>
      </c>
      <c r="I419" s="12" t="s">
        <v>22</v>
      </c>
      <c r="J419" s="11">
        <v>20</v>
      </c>
      <c r="K419" s="11">
        <v>3</v>
      </c>
      <c r="L419" s="11">
        <f t="shared" si="40"/>
        <v>60</v>
      </c>
      <c r="M419" s="11" t="s">
        <v>58</v>
      </c>
      <c r="N419" s="11">
        <f t="shared" si="36"/>
        <v>20</v>
      </c>
      <c r="O419" s="11">
        <f t="shared" si="37"/>
        <v>3</v>
      </c>
      <c r="P419" s="6">
        <v>7.0000000000000007E-2</v>
      </c>
      <c r="Q419" s="11">
        <f t="shared" si="38"/>
        <v>60</v>
      </c>
      <c r="R419" s="11">
        <f t="shared" si="39"/>
        <v>4.2</v>
      </c>
      <c r="S419" s="10"/>
    </row>
    <row r="420" spans="1:19">
      <c r="A420" s="10">
        <f t="shared" si="41"/>
        <v>416</v>
      </c>
      <c r="B420" s="14">
        <v>64</v>
      </c>
      <c r="C420" s="14">
        <v>69.7</v>
      </c>
      <c r="D420" s="11" t="s">
        <v>52</v>
      </c>
      <c r="E420" s="10">
        <v>90</v>
      </c>
      <c r="F420" s="12">
        <v>64.42</v>
      </c>
      <c r="G420" s="12">
        <v>64.48</v>
      </c>
      <c r="H420" s="13" t="s">
        <v>12</v>
      </c>
      <c r="I420" s="12" t="s">
        <v>22</v>
      </c>
      <c r="J420" s="11">
        <v>60</v>
      </c>
      <c r="K420" s="11">
        <v>3</v>
      </c>
      <c r="L420" s="11">
        <f t="shared" si="40"/>
        <v>180</v>
      </c>
      <c r="M420" s="11" t="s">
        <v>58</v>
      </c>
      <c r="N420" s="11">
        <f t="shared" ref="N420:N483" si="42">J420</f>
        <v>60</v>
      </c>
      <c r="O420" s="11">
        <f t="shared" ref="O420:O483" si="43">K420</f>
        <v>3</v>
      </c>
      <c r="P420" s="6">
        <v>7.0000000000000007E-2</v>
      </c>
      <c r="Q420" s="11">
        <f t="shared" ref="Q420:Q483" si="44">N420*O420</f>
        <v>180</v>
      </c>
      <c r="R420" s="11">
        <f t="shared" ref="R420:R483" si="45">N420*O420*P420</f>
        <v>12.600000000000001</v>
      </c>
      <c r="S420" s="10"/>
    </row>
    <row r="421" spans="1:19">
      <c r="A421" s="10">
        <f t="shared" si="41"/>
        <v>417</v>
      </c>
      <c r="B421" s="14">
        <v>64</v>
      </c>
      <c r="C421" s="14">
        <v>69.7</v>
      </c>
      <c r="D421" s="11" t="s">
        <v>52</v>
      </c>
      <c r="E421" s="10">
        <v>90</v>
      </c>
      <c r="F421" s="12">
        <v>64.48</v>
      </c>
      <c r="G421" s="12">
        <v>64.490000000000009</v>
      </c>
      <c r="H421" s="13" t="s">
        <v>12</v>
      </c>
      <c r="I421" s="12" t="s">
        <v>22</v>
      </c>
      <c r="J421" s="11">
        <v>10</v>
      </c>
      <c r="K421" s="11">
        <v>4.5</v>
      </c>
      <c r="L421" s="11">
        <f t="shared" si="40"/>
        <v>45</v>
      </c>
      <c r="M421" s="11" t="s">
        <v>58</v>
      </c>
      <c r="N421" s="11">
        <f t="shared" si="42"/>
        <v>10</v>
      </c>
      <c r="O421" s="11">
        <f t="shared" si="43"/>
        <v>4.5</v>
      </c>
      <c r="P421" s="6">
        <v>7.0000000000000007E-2</v>
      </c>
      <c r="Q421" s="11">
        <f t="shared" si="44"/>
        <v>45</v>
      </c>
      <c r="R421" s="11">
        <f t="shared" si="45"/>
        <v>3.1500000000000004</v>
      </c>
      <c r="S421" s="10"/>
    </row>
    <row r="422" spans="1:19">
      <c r="A422" s="10">
        <f t="shared" si="41"/>
        <v>418</v>
      </c>
      <c r="B422" s="14">
        <v>64</v>
      </c>
      <c r="C422" s="14">
        <v>69.7</v>
      </c>
      <c r="D422" s="11" t="s">
        <v>52</v>
      </c>
      <c r="E422" s="10">
        <v>90</v>
      </c>
      <c r="F422" s="12">
        <v>64.5</v>
      </c>
      <c r="G422" s="12">
        <v>64.58</v>
      </c>
      <c r="H422" s="13" t="s">
        <v>12</v>
      </c>
      <c r="I422" s="12" t="s">
        <v>17</v>
      </c>
      <c r="J422" s="11">
        <v>80</v>
      </c>
      <c r="K422" s="11">
        <v>3.5</v>
      </c>
      <c r="L422" s="11">
        <f t="shared" si="40"/>
        <v>280</v>
      </c>
      <c r="M422" s="11" t="s">
        <v>58</v>
      </c>
      <c r="N422" s="11">
        <f t="shared" si="42"/>
        <v>80</v>
      </c>
      <c r="O422" s="11">
        <f t="shared" si="43"/>
        <v>3.5</v>
      </c>
      <c r="P422" s="6">
        <v>7.0000000000000007E-2</v>
      </c>
      <c r="Q422" s="11">
        <f t="shared" si="44"/>
        <v>280</v>
      </c>
      <c r="R422" s="11">
        <f t="shared" si="45"/>
        <v>19.600000000000001</v>
      </c>
      <c r="S422" s="10"/>
    </row>
    <row r="423" spans="1:19">
      <c r="A423" s="10">
        <f t="shared" si="41"/>
        <v>419</v>
      </c>
      <c r="B423" s="14">
        <v>64</v>
      </c>
      <c r="C423" s="14">
        <v>69.7</v>
      </c>
      <c r="D423" s="11" t="s">
        <v>52</v>
      </c>
      <c r="E423" s="10">
        <v>90</v>
      </c>
      <c r="F423" s="12">
        <v>64.62</v>
      </c>
      <c r="G423" s="12">
        <v>64.622</v>
      </c>
      <c r="H423" s="13" t="s">
        <v>12</v>
      </c>
      <c r="I423" s="12" t="s">
        <v>17</v>
      </c>
      <c r="J423" s="11">
        <v>2</v>
      </c>
      <c r="K423" s="11">
        <v>1</v>
      </c>
      <c r="L423" s="11">
        <f t="shared" si="40"/>
        <v>2</v>
      </c>
      <c r="M423" s="11" t="s">
        <v>58</v>
      </c>
      <c r="N423" s="11">
        <f t="shared" si="42"/>
        <v>2</v>
      </c>
      <c r="O423" s="11">
        <v>1.8</v>
      </c>
      <c r="P423" s="6">
        <v>7.0000000000000007E-2</v>
      </c>
      <c r="Q423" s="11">
        <f t="shared" si="44"/>
        <v>3.6</v>
      </c>
      <c r="R423" s="11">
        <f t="shared" si="45"/>
        <v>0.25200000000000006</v>
      </c>
      <c r="S423" s="10"/>
    </row>
    <row r="424" spans="1:19">
      <c r="A424" s="10">
        <f t="shared" si="41"/>
        <v>420</v>
      </c>
      <c r="B424" s="14">
        <v>64</v>
      </c>
      <c r="C424" s="14">
        <v>69.7</v>
      </c>
      <c r="D424" s="11" t="s">
        <v>52</v>
      </c>
      <c r="E424" s="10">
        <v>90</v>
      </c>
      <c r="F424" s="12">
        <v>64.64</v>
      </c>
      <c r="G424" s="12">
        <v>64.641999999999996</v>
      </c>
      <c r="H424" s="13" t="s">
        <v>12</v>
      </c>
      <c r="I424" s="12" t="s">
        <v>17</v>
      </c>
      <c r="J424" s="11">
        <v>2</v>
      </c>
      <c r="K424" s="11">
        <v>1</v>
      </c>
      <c r="L424" s="11">
        <f t="shared" si="40"/>
        <v>2</v>
      </c>
      <c r="M424" s="11" t="s">
        <v>58</v>
      </c>
      <c r="N424" s="11">
        <f t="shared" si="42"/>
        <v>2</v>
      </c>
      <c r="O424" s="11">
        <v>1.8</v>
      </c>
      <c r="P424" s="6">
        <v>7.0000000000000007E-2</v>
      </c>
      <c r="Q424" s="11">
        <f t="shared" si="44"/>
        <v>3.6</v>
      </c>
      <c r="R424" s="11">
        <f t="shared" si="45"/>
        <v>0.25200000000000006</v>
      </c>
      <c r="S424" s="10"/>
    </row>
    <row r="425" spans="1:19">
      <c r="A425" s="10">
        <f t="shared" si="41"/>
        <v>421</v>
      </c>
      <c r="B425" s="14">
        <v>64</v>
      </c>
      <c r="C425" s="14">
        <v>69.7</v>
      </c>
      <c r="D425" s="11" t="s">
        <v>52</v>
      </c>
      <c r="E425" s="10">
        <v>90</v>
      </c>
      <c r="F425" s="12">
        <v>64.650000000000006</v>
      </c>
      <c r="G425" s="12">
        <v>64.652500000000003</v>
      </c>
      <c r="H425" s="13" t="s">
        <v>12</v>
      </c>
      <c r="I425" s="12" t="s">
        <v>17</v>
      </c>
      <c r="J425" s="11">
        <v>2.5</v>
      </c>
      <c r="K425" s="11">
        <v>1.5</v>
      </c>
      <c r="L425" s="11">
        <f t="shared" si="40"/>
        <v>3.75</v>
      </c>
      <c r="M425" s="11" t="s">
        <v>58</v>
      </c>
      <c r="N425" s="11">
        <f t="shared" si="42"/>
        <v>2.5</v>
      </c>
      <c r="O425" s="11">
        <v>1.8</v>
      </c>
      <c r="P425" s="6">
        <v>7.0000000000000007E-2</v>
      </c>
      <c r="Q425" s="11">
        <f t="shared" si="44"/>
        <v>4.5</v>
      </c>
      <c r="R425" s="11">
        <f t="shared" si="45"/>
        <v>0.31500000000000006</v>
      </c>
      <c r="S425" s="10"/>
    </row>
    <row r="426" spans="1:19">
      <c r="A426" s="10">
        <f t="shared" si="41"/>
        <v>422</v>
      </c>
      <c r="B426" s="14">
        <v>64</v>
      </c>
      <c r="C426" s="14">
        <v>69.7</v>
      </c>
      <c r="D426" s="11" t="s">
        <v>52</v>
      </c>
      <c r="E426" s="10">
        <v>90</v>
      </c>
      <c r="F426" s="12">
        <v>64.680000000000007</v>
      </c>
      <c r="G426" s="12">
        <v>64.687000000000012</v>
      </c>
      <c r="H426" s="13" t="s">
        <v>12</v>
      </c>
      <c r="I426" s="12" t="s">
        <v>17</v>
      </c>
      <c r="J426" s="11">
        <v>7</v>
      </c>
      <c r="K426" s="11">
        <v>1.5</v>
      </c>
      <c r="L426" s="11">
        <f t="shared" si="40"/>
        <v>10.5</v>
      </c>
      <c r="M426" s="11" t="s">
        <v>58</v>
      </c>
      <c r="N426" s="11">
        <f t="shared" si="42"/>
        <v>7</v>
      </c>
      <c r="O426" s="11">
        <v>1.8</v>
      </c>
      <c r="P426" s="6">
        <v>7.0000000000000007E-2</v>
      </c>
      <c r="Q426" s="11">
        <f t="shared" si="44"/>
        <v>12.6</v>
      </c>
      <c r="R426" s="11">
        <f t="shared" si="45"/>
        <v>0.88200000000000001</v>
      </c>
      <c r="S426" s="10"/>
    </row>
    <row r="427" spans="1:19">
      <c r="A427" s="10">
        <f t="shared" si="41"/>
        <v>423</v>
      </c>
      <c r="B427" s="14">
        <v>64</v>
      </c>
      <c r="C427" s="14">
        <v>69.7</v>
      </c>
      <c r="D427" s="11" t="s">
        <v>52</v>
      </c>
      <c r="E427" s="10">
        <v>90</v>
      </c>
      <c r="F427" s="12">
        <v>64.7</v>
      </c>
      <c r="G427" s="12">
        <v>64.703000000000003</v>
      </c>
      <c r="H427" s="13" t="s">
        <v>12</v>
      </c>
      <c r="I427" s="12" t="s">
        <v>17</v>
      </c>
      <c r="J427" s="11">
        <v>3</v>
      </c>
      <c r="K427" s="11">
        <v>3</v>
      </c>
      <c r="L427" s="11">
        <f t="shared" si="40"/>
        <v>9</v>
      </c>
      <c r="M427" s="11" t="s">
        <v>58</v>
      </c>
      <c r="N427" s="11">
        <f t="shared" si="42"/>
        <v>3</v>
      </c>
      <c r="O427" s="11">
        <f t="shared" si="43"/>
        <v>3</v>
      </c>
      <c r="P427" s="6">
        <v>7.0000000000000007E-2</v>
      </c>
      <c r="Q427" s="11">
        <f t="shared" si="44"/>
        <v>9</v>
      </c>
      <c r="R427" s="11">
        <f t="shared" si="45"/>
        <v>0.63000000000000012</v>
      </c>
      <c r="S427" s="10"/>
    </row>
    <row r="428" spans="1:19">
      <c r="A428" s="10">
        <f t="shared" si="41"/>
        <v>424</v>
      </c>
      <c r="B428" s="14">
        <v>64</v>
      </c>
      <c r="C428" s="14">
        <v>69.7</v>
      </c>
      <c r="D428" s="11" t="s">
        <v>52</v>
      </c>
      <c r="E428" s="10">
        <v>90</v>
      </c>
      <c r="F428" s="12">
        <v>65</v>
      </c>
      <c r="G428" s="12">
        <v>65.001999999999995</v>
      </c>
      <c r="H428" s="13" t="s">
        <v>12</v>
      </c>
      <c r="I428" s="12" t="s">
        <v>17</v>
      </c>
      <c r="J428" s="11">
        <v>2</v>
      </c>
      <c r="K428" s="11">
        <v>1</v>
      </c>
      <c r="L428" s="11">
        <f t="shared" si="40"/>
        <v>2</v>
      </c>
      <c r="M428" s="11" t="s">
        <v>58</v>
      </c>
      <c r="N428" s="11">
        <f t="shared" si="42"/>
        <v>2</v>
      </c>
      <c r="O428" s="11">
        <v>1.8</v>
      </c>
      <c r="P428" s="6">
        <v>7.0000000000000007E-2</v>
      </c>
      <c r="Q428" s="11">
        <f t="shared" si="44"/>
        <v>3.6</v>
      </c>
      <c r="R428" s="11">
        <f t="shared" si="45"/>
        <v>0.25200000000000006</v>
      </c>
      <c r="S428" s="10"/>
    </row>
    <row r="429" spans="1:19">
      <c r="A429" s="10">
        <f t="shared" si="41"/>
        <v>425</v>
      </c>
      <c r="B429" s="14">
        <v>64</v>
      </c>
      <c r="C429" s="14">
        <v>69.7</v>
      </c>
      <c r="D429" s="11" t="s">
        <v>52</v>
      </c>
      <c r="E429" s="10">
        <v>90</v>
      </c>
      <c r="F429" s="12">
        <v>65.02</v>
      </c>
      <c r="G429" s="12">
        <v>65.021999999999991</v>
      </c>
      <c r="H429" s="13" t="s">
        <v>12</v>
      </c>
      <c r="I429" s="12" t="s">
        <v>17</v>
      </c>
      <c r="J429" s="11">
        <v>2</v>
      </c>
      <c r="K429" s="11">
        <v>1</v>
      </c>
      <c r="L429" s="11">
        <f t="shared" si="40"/>
        <v>2</v>
      </c>
      <c r="M429" s="11" t="s">
        <v>58</v>
      </c>
      <c r="N429" s="11">
        <f t="shared" si="42"/>
        <v>2</v>
      </c>
      <c r="O429" s="11">
        <v>1.8</v>
      </c>
      <c r="P429" s="6">
        <v>7.0000000000000007E-2</v>
      </c>
      <c r="Q429" s="11">
        <f t="shared" si="44"/>
        <v>3.6</v>
      </c>
      <c r="R429" s="11">
        <f t="shared" si="45"/>
        <v>0.25200000000000006</v>
      </c>
      <c r="S429" s="10"/>
    </row>
    <row r="430" spans="1:19">
      <c r="A430" s="10">
        <f t="shared" si="41"/>
        <v>426</v>
      </c>
      <c r="B430" s="14">
        <v>64</v>
      </c>
      <c r="C430" s="14">
        <v>69.7</v>
      </c>
      <c r="D430" s="11" t="s">
        <v>52</v>
      </c>
      <c r="E430" s="10">
        <v>90</v>
      </c>
      <c r="F430" s="12">
        <v>65.040000000000006</v>
      </c>
      <c r="G430" s="12">
        <v>65.043000000000006</v>
      </c>
      <c r="H430" s="13" t="s">
        <v>16</v>
      </c>
      <c r="I430" s="12" t="s">
        <v>17</v>
      </c>
      <c r="J430" s="11">
        <v>3</v>
      </c>
      <c r="K430" s="11">
        <v>1</v>
      </c>
      <c r="L430" s="11">
        <f t="shared" si="40"/>
        <v>3</v>
      </c>
      <c r="M430" s="11" t="s">
        <v>58</v>
      </c>
      <c r="N430" s="11">
        <f t="shared" si="42"/>
        <v>3</v>
      </c>
      <c r="O430" s="11">
        <v>1.8</v>
      </c>
      <c r="P430" s="6">
        <v>7.0000000000000007E-2</v>
      </c>
      <c r="Q430" s="11">
        <f t="shared" si="44"/>
        <v>5.4</v>
      </c>
      <c r="R430" s="11">
        <f t="shared" si="45"/>
        <v>0.37800000000000006</v>
      </c>
      <c r="S430" s="10"/>
    </row>
    <row r="431" spans="1:19">
      <c r="A431" s="10">
        <f t="shared" si="41"/>
        <v>427</v>
      </c>
      <c r="B431" s="14">
        <v>64</v>
      </c>
      <c r="C431" s="14">
        <v>69.7</v>
      </c>
      <c r="D431" s="11" t="s">
        <v>52</v>
      </c>
      <c r="E431" s="10">
        <v>90</v>
      </c>
      <c r="F431" s="12">
        <v>65.040000000000006</v>
      </c>
      <c r="G431" s="12">
        <v>65.043000000000006</v>
      </c>
      <c r="H431" s="13" t="s">
        <v>12</v>
      </c>
      <c r="I431" s="12" t="s">
        <v>19</v>
      </c>
      <c r="J431" s="11">
        <v>3</v>
      </c>
      <c r="K431" s="11">
        <v>1</v>
      </c>
      <c r="L431" s="11">
        <f t="shared" si="40"/>
        <v>3</v>
      </c>
      <c r="M431" s="11" t="s">
        <v>58</v>
      </c>
      <c r="N431" s="11">
        <f t="shared" si="42"/>
        <v>3</v>
      </c>
      <c r="O431" s="11">
        <v>1.8</v>
      </c>
      <c r="P431" s="6">
        <v>7.0000000000000007E-2</v>
      </c>
      <c r="Q431" s="11">
        <f t="shared" si="44"/>
        <v>5.4</v>
      </c>
      <c r="R431" s="11">
        <f t="shared" si="45"/>
        <v>0.37800000000000006</v>
      </c>
      <c r="S431" s="10"/>
    </row>
    <row r="432" spans="1:19">
      <c r="A432" s="10">
        <f t="shared" si="41"/>
        <v>428</v>
      </c>
      <c r="B432" s="14">
        <v>64</v>
      </c>
      <c r="C432" s="14">
        <v>69.7</v>
      </c>
      <c r="D432" s="11" t="s">
        <v>52</v>
      </c>
      <c r="E432" s="10">
        <v>90</v>
      </c>
      <c r="F432" s="12">
        <v>65.08</v>
      </c>
      <c r="G432" s="12">
        <v>65.099999999999994</v>
      </c>
      <c r="H432" s="13" t="s">
        <v>12</v>
      </c>
      <c r="I432" s="12" t="s">
        <v>17</v>
      </c>
      <c r="J432" s="11">
        <v>20</v>
      </c>
      <c r="K432" s="11">
        <v>3.5</v>
      </c>
      <c r="L432" s="11">
        <f t="shared" si="40"/>
        <v>70</v>
      </c>
      <c r="M432" s="11" t="s">
        <v>58</v>
      </c>
      <c r="N432" s="11">
        <f t="shared" si="42"/>
        <v>20</v>
      </c>
      <c r="O432" s="11">
        <f t="shared" si="43"/>
        <v>3.5</v>
      </c>
      <c r="P432" s="6">
        <v>7.0000000000000007E-2</v>
      </c>
      <c r="Q432" s="11">
        <f t="shared" si="44"/>
        <v>70</v>
      </c>
      <c r="R432" s="11">
        <f t="shared" si="45"/>
        <v>4.9000000000000004</v>
      </c>
      <c r="S432" s="10"/>
    </row>
    <row r="433" spans="1:19">
      <c r="A433" s="10">
        <f t="shared" si="41"/>
        <v>429</v>
      </c>
      <c r="B433" s="14">
        <v>64</v>
      </c>
      <c r="C433" s="14">
        <v>69.7</v>
      </c>
      <c r="D433" s="11" t="s">
        <v>52</v>
      </c>
      <c r="E433" s="10">
        <v>90</v>
      </c>
      <c r="F433" s="12">
        <v>65.12</v>
      </c>
      <c r="G433" s="12">
        <v>65.180000000000007</v>
      </c>
      <c r="H433" s="13" t="s">
        <v>12</v>
      </c>
      <c r="I433" s="12" t="s">
        <v>17</v>
      </c>
      <c r="J433" s="11">
        <v>60</v>
      </c>
      <c r="K433" s="11">
        <v>3.5</v>
      </c>
      <c r="L433" s="11">
        <f t="shared" si="40"/>
        <v>210</v>
      </c>
      <c r="M433" s="11" t="s">
        <v>58</v>
      </c>
      <c r="N433" s="11">
        <f t="shared" si="42"/>
        <v>60</v>
      </c>
      <c r="O433" s="11">
        <f t="shared" si="43"/>
        <v>3.5</v>
      </c>
      <c r="P433" s="6">
        <v>7.0000000000000007E-2</v>
      </c>
      <c r="Q433" s="11">
        <f t="shared" si="44"/>
        <v>210</v>
      </c>
      <c r="R433" s="11">
        <f t="shared" si="45"/>
        <v>14.700000000000001</v>
      </c>
      <c r="S433" s="10"/>
    </row>
    <row r="434" spans="1:19">
      <c r="A434" s="10">
        <f t="shared" si="41"/>
        <v>430</v>
      </c>
      <c r="B434" s="14">
        <v>64</v>
      </c>
      <c r="C434" s="14">
        <v>69.7</v>
      </c>
      <c r="D434" s="11" t="s">
        <v>52</v>
      </c>
      <c r="E434" s="10">
        <v>90</v>
      </c>
      <c r="F434" s="12">
        <v>65.2</v>
      </c>
      <c r="G434" s="12">
        <v>65.210000000000008</v>
      </c>
      <c r="H434" s="13" t="s">
        <v>16</v>
      </c>
      <c r="I434" s="12" t="s">
        <v>17</v>
      </c>
      <c r="J434" s="11">
        <v>10</v>
      </c>
      <c r="K434" s="11">
        <v>5</v>
      </c>
      <c r="L434" s="11">
        <f t="shared" si="40"/>
        <v>50</v>
      </c>
      <c r="M434" s="11" t="s">
        <v>58</v>
      </c>
      <c r="N434" s="11">
        <f t="shared" si="42"/>
        <v>10</v>
      </c>
      <c r="O434" s="11">
        <f t="shared" si="43"/>
        <v>5</v>
      </c>
      <c r="P434" s="6">
        <v>7.0000000000000007E-2</v>
      </c>
      <c r="Q434" s="11">
        <f t="shared" si="44"/>
        <v>50</v>
      </c>
      <c r="R434" s="11">
        <f t="shared" si="45"/>
        <v>3.5000000000000004</v>
      </c>
      <c r="S434" s="10"/>
    </row>
    <row r="435" spans="1:19">
      <c r="A435" s="10">
        <f t="shared" si="41"/>
        <v>431</v>
      </c>
      <c r="B435" s="14">
        <v>64</v>
      </c>
      <c r="C435" s="14">
        <v>69.7</v>
      </c>
      <c r="D435" s="11" t="s">
        <v>52</v>
      </c>
      <c r="E435" s="10">
        <v>90</v>
      </c>
      <c r="F435" s="12">
        <v>65.22</v>
      </c>
      <c r="G435" s="12">
        <v>65.224999999999994</v>
      </c>
      <c r="H435" s="13" t="s">
        <v>12</v>
      </c>
      <c r="I435" s="12" t="s">
        <v>17</v>
      </c>
      <c r="J435" s="11">
        <v>5</v>
      </c>
      <c r="K435" s="11">
        <v>3.5</v>
      </c>
      <c r="L435" s="11">
        <f t="shared" si="40"/>
        <v>17.5</v>
      </c>
      <c r="M435" s="11" t="s">
        <v>58</v>
      </c>
      <c r="N435" s="11">
        <f t="shared" si="42"/>
        <v>5</v>
      </c>
      <c r="O435" s="11">
        <f t="shared" si="43"/>
        <v>3.5</v>
      </c>
      <c r="P435" s="6">
        <v>7.0000000000000007E-2</v>
      </c>
      <c r="Q435" s="11">
        <f t="shared" si="44"/>
        <v>17.5</v>
      </c>
      <c r="R435" s="11">
        <f t="shared" si="45"/>
        <v>1.2250000000000001</v>
      </c>
      <c r="S435" s="10"/>
    </row>
    <row r="436" spans="1:19">
      <c r="A436" s="10">
        <f t="shared" si="41"/>
        <v>432</v>
      </c>
      <c r="B436" s="14">
        <v>64</v>
      </c>
      <c r="C436" s="14">
        <v>69.7</v>
      </c>
      <c r="D436" s="11" t="s">
        <v>52</v>
      </c>
      <c r="E436" s="10">
        <v>90</v>
      </c>
      <c r="F436" s="12">
        <v>65.319999999999993</v>
      </c>
      <c r="G436" s="12">
        <v>65.320999999999998</v>
      </c>
      <c r="H436" s="13" t="s">
        <v>12</v>
      </c>
      <c r="I436" s="12" t="s">
        <v>19</v>
      </c>
      <c r="J436" s="11">
        <v>1</v>
      </c>
      <c r="K436" s="11">
        <v>1</v>
      </c>
      <c r="L436" s="11">
        <f t="shared" si="40"/>
        <v>1</v>
      </c>
      <c r="M436" s="11" t="s">
        <v>58</v>
      </c>
      <c r="N436" s="11">
        <f t="shared" si="42"/>
        <v>1</v>
      </c>
      <c r="O436" s="11">
        <v>1.8</v>
      </c>
      <c r="P436" s="6">
        <v>7.0000000000000007E-2</v>
      </c>
      <c r="Q436" s="11">
        <f t="shared" si="44"/>
        <v>1.8</v>
      </c>
      <c r="R436" s="11">
        <f t="shared" si="45"/>
        <v>0.12600000000000003</v>
      </c>
      <c r="S436" s="10"/>
    </row>
    <row r="437" spans="1:19">
      <c r="A437" s="10">
        <f t="shared" si="41"/>
        <v>433</v>
      </c>
      <c r="B437" s="14">
        <v>64</v>
      </c>
      <c r="C437" s="14">
        <v>69.7</v>
      </c>
      <c r="D437" s="11" t="s">
        <v>52</v>
      </c>
      <c r="E437" s="10">
        <v>90</v>
      </c>
      <c r="F437" s="12">
        <v>65.400000000000006</v>
      </c>
      <c r="G437" s="12">
        <v>65.40100000000001</v>
      </c>
      <c r="H437" s="13" t="s">
        <v>12</v>
      </c>
      <c r="I437" s="12" t="s">
        <v>17</v>
      </c>
      <c r="J437" s="11">
        <v>1</v>
      </c>
      <c r="K437" s="11">
        <v>1</v>
      </c>
      <c r="L437" s="11">
        <f t="shared" si="40"/>
        <v>1</v>
      </c>
      <c r="M437" s="11" t="s">
        <v>58</v>
      </c>
      <c r="N437" s="11">
        <f t="shared" si="42"/>
        <v>1</v>
      </c>
      <c r="O437" s="11">
        <v>1.8</v>
      </c>
      <c r="P437" s="6">
        <v>7.0000000000000007E-2</v>
      </c>
      <c r="Q437" s="11">
        <f t="shared" si="44"/>
        <v>1.8</v>
      </c>
      <c r="R437" s="11">
        <f t="shared" si="45"/>
        <v>0.12600000000000003</v>
      </c>
      <c r="S437" s="10"/>
    </row>
    <row r="438" spans="1:19">
      <c r="A438" s="10">
        <f t="shared" si="41"/>
        <v>434</v>
      </c>
      <c r="B438" s="14">
        <v>64</v>
      </c>
      <c r="C438" s="14">
        <v>69.7</v>
      </c>
      <c r="D438" s="11" t="s">
        <v>52</v>
      </c>
      <c r="E438" s="10">
        <v>90</v>
      </c>
      <c r="F438" s="12">
        <v>65.42</v>
      </c>
      <c r="G438" s="12">
        <v>65.44</v>
      </c>
      <c r="H438" s="13" t="s">
        <v>12</v>
      </c>
      <c r="I438" s="12" t="s">
        <v>17</v>
      </c>
      <c r="J438" s="11">
        <v>20</v>
      </c>
      <c r="K438" s="11">
        <v>3.5</v>
      </c>
      <c r="L438" s="11">
        <f t="shared" si="40"/>
        <v>70</v>
      </c>
      <c r="M438" s="11" t="s">
        <v>58</v>
      </c>
      <c r="N438" s="11">
        <f t="shared" si="42"/>
        <v>20</v>
      </c>
      <c r="O438" s="11">
        <f t="shared" si="43"/>
        <v>3.5</v>
      </c>
      <c r="P438" s="6">
        <v>7.0000000000000007E-2</v>
      </c>
      <c r="Q438" s="11">
        <f t="shared" si="44"/>
        <v>70</v>
      </c>
      <c r="R438" s="11">
        <f t="shared" si="45"/>
        <v>4.9000000000000004</v>
      </c>
      <c r="S438" s="10"/>
    </row>
    <row r="439" spans="1:19">
      <c r="A439" s="10">
        <f t="shared" si="41"/>
        <v>435</v>
      </c>
      <c r="B439" s="14">
        <v>64</v>
      </c>
      <c r="C439" s="14">
        <v>69.7</v>
      </c>
      <c r="D439" s="11" t="s">
        <v>52</v>
      </c>
      <c r="E439" s="10">
        <v>90</v>
      </c>
      <c r="F439" s="12">
        <v>65.459999999999994</v>
      </c>
      <c r="G439" s="12">
        <v>65.509999999999991</v>
      </c>
      <c r="H439" s="13" t="s">
        <v>12</v>
      </c>
      <c r="I439" s="12" t="s">
        <v>17</v>
      </c>
      <c r="J439" s="11">
        <v>50</v>
      </c>
      <c r="K439" s="11">
        <v>3.5</v>
      </c>
      <c r="L439" s="11">
        <f t="shared" si="40"/>
        <v>175</v>
      </c>
      <c r="M439" s="11" t="s">
        <v>58</v>
      </c>
      <c r="N439" s="11">
        <f t="shared" si="42"/>
        <v>50</v>
      </c>
      <c r="O439" s="11">
        <f t="shared" si="43"/>
        <v>3.5</v>
      </c>
      <c r="P439" s="6">
        <v>7.0000000000000007E-2</v>
      </c>
      <c r="Q439" s="11">
        <f t="shared" si="44"/>
        <v>175</v>
      </c>
      <c r="R439" s="11">
        <f t="shared" si="45"/>
        <v>12.250000000000002</v>
      </c>
      <c r="S439" s="10"/>
    </row>
    <row r="440" spans="1:19">
      <c r="A440" s="10">
        <f t="shared" si="41"/>
        <v>436</v>
      </c>
      <c r="B440" s="14">
        <v>64</v>
      </c>
      <c r="C440" s="14">
        <v>69.7</v>
      </c>
      <c r="D440" s="11" t="s">
        <v>52</v>
      </c>
      <c r="E440" s="10">
        <v>90</v>
      </c>
      <c r="F440" s="12">
        <v>65.459999999999994</v>
      </c>
      <c r="G440" s="12">
        <v>65.461999999999989</v>
      </c>
      <c r="H440" s="13" t="s">
        <v>12</v>
      </c>
      <c r="I440" s="12" t="s">
        <v>19</v>
      </c>
      <c r="J440" s="11">
        <v>2</v>
      </c>
      <c r="K440" s="11">
        <v>2</v>
      </c>
      <c r="L440" s="11">
        <f t="shared" si="40"/>
        <v>4</v>
      </c>
      <c r="M440" s="11" t="s">
        <v>58</v>
      </c>
      <c r="N440" s="11">
        <f t="shared" si="42"/>
        <v>2</v>
      </c>
      <c r="O440" s="11">
        <f t="shared" si="43"/>
        <v>2</v>
      </c>
      <c r="P440" s="6">
        <v>7.0000000000000007E-2</v>
      </c>
      <c r="Q440" s="11">
        <f t="shared" si="44"/>
        <v>4</v>
      </c>
      <c r="R440" s="11">
        <f t="shared" si="45"/>
        <v>0.28000000000000003</v>
      </c>
      <c r="S440" s="10"/>
    </row>
    <row r="441" spans="1:19">
      <c r="A441" s="10">
        <f t="shared" si="41"/>
        <v>437</v>
      </c>
      <c r="B441" s="14">
        <v>64</v>
      </c>
      <c r="C441" s="14">
        <v>69.7</v>
      </c>
      <c r="D441" s="11" t="s">
        <v>52</v>
      </c>
      <c r="E441" s="10">
        <v>90</v>
      </c>
      <c r="F441" s="12">
        <v>65.540000000000006</v>
      </c>
      <c r="G441" s="12">
        <v>65.546000000000006</v>
      </c>
      <c r="H441" s="13" t="s">
        <v>12</v>
      </c>
      <c r="I441" s="12" t="s">
        <v>17</v>
      </c>
      <c r="J441" s="11">
        <v>6</v>
      </c>
      <c r="K441" s="11">
        <v>2</v>
      </c>
      <c r="L441" s="11">
        <f t="shared" si="40"/>
        <v>12</v>
      </c>
      <c r="M441" s="11" t="s">
        <v>58</v>
      </c>
      <c r="N441" s="11">
        <f t="shared" si="42"/>
        <v>6</v>
      </c>
      <c r="O441" s="11">
        <f t="shared" si="43"/>
        <v>2</v>
      </c>
      <c r="P441" s="6">
        <v>7.0000000000000007E-2</v>
      </c>
      <c r="Q441" s="11">
        <f t="shared" si="44"/>
        <v>12</v>
      </c>
      <c r="R441" s="11">
        <f t="shared" si="45"/>
        <v>0.84000000000000008</v>
      </c>
      <c r="S441" s="10"/>
    </row>
    <row r="442" spans="1:19">
      <c r="A442" s="10">
        <f t="shared" si="41"/>
        <v>438</v>
      </c>
      <c r="B442" s="14">
        <v>64</v>
      </c>
      <c r="C442" s="14">
        <v>69.7</v>
      </c>
      <c r="D442" s="11" t="s">
        <v>52</v>
      </c>
      <c r="E442" s="10">
        <v>90</v>
      </c>
      <c r="F442" s="12">
        <v>65.58</v>
      </c>
      <c r="G442" s="12">
        <v>65.64</v>
      </c>
      <c r="H442" s="13" t="s">
        <v>12</v>
      </c>
      <c r="I442" s="12" t="s">
        <v>17</v>
      </c>
      <c r="J442" s="11">
        <v>60</v>
      </c>
      <c r="K442" s="11">
        <v>3.5</v>
      </c>
      <c r="L442" s="11">
        <f t="shared" si="40"/>
        <v>210</v>
      </c>
      <c r="M442" s="11" t="s">
        <v>58</v>
      </c>
      <c r="N442" s="11">
        <f t="shared" si="42"/>
        <v>60</v>
      </c>
      <c r="O442" s="11">
        <f t="shared" si="43"/>
        <v>3.5</v>
      </c>
      <c r="P442" s="6">
        <v>7.0000000000000007E-2</v>
      </c>
      <c r="Q442" s="11">
        <f t="shared" si="44"/>
        <v>210</v>
      </c>
      <c r="R442" s="11">
        <f t="shared" si="45"/>
        <v>14.700000000000001</v>
      </c>
      <c r="S442" s="10"/>
    </row>
    <row r="443" spans="1:19">
      <c r="A443" s="10">
        <f t="shared" si="41"/>
        <v>439</v>
      </c>
      <c r="B443" s="14">
        <v>64</v>
      </c>
      <c r="C443" s="14">
        <v>69.7</v>
      </c>
      <c r="D443" s="11" t="s">
        <v>52</v>
      </c>
      <c r="E443" s="10">
        <v>90</v>
      </c>
      <c r="F443" s="12">
        <v>65.650000000000006</v>
      </c>
      <c r="G443" s="12">
        <v>65.67</v>
      </c>
      <c r="H443" s="13" t="s">
        <v>12</v>
      </c>
      <c r="I443" s="12" t="s">
        <v>17</v>
      </c>
      <c r="J443" s="11">
        <v>20</v>
      </c>
      <c r="K443" s="11">
        <v>3.5</v>
      </c>
      <c r="L443" s="11">
        <f t="shared" si="40"/>
        <v>70</v>
      </c>
      <c r="M443" s="11" t="s">
        <v>58</v>
      </c>
      <c r="N443" s="11">
        <f t="shared" si="42"/>
        <v>20</v>
      </c>
      <c r="O443" s="11">
        <f t="shared" si="43"/>
        <v>3.5</v>
      </c>
      <c r="P443" s="6">
        <v>7.0000000000000007E-2</v>
      </c>
      <c r="Q443" s="11">
        <f t="shared" si="44"/>
        <v>70</v>
      </c>
      <c r="R443" s="11">
        <f t="shared" si="45"/>
        <v>4.9000000000000004</v>
      </c>
      <c r="S443" s="10"/>
    </row>
    <row r="444" spans="1:19">
      <c r="A444" s="10">
        <f t="shared" si="41"/>
        <v>440</v>
      </c>
      <c r="B444" s="14">
        <v>64</v>
      </c>
      <c r="C444" s="14">
        <v>69.7</v>
      </c>
      <c r="D444" s="11" t="s">
        <v>52</v>
      </c>
      <c r="E444" s="10">
        <v>90</v>
      </c>
      <c r="F444" s="12">
        <v>65.739999999999995</v>
      </c>
      <c r="G444" s="12">
        <v>65.75</v>
      </c>
      <c r="H444" s="13" t="s">
        <v>12</v>
      </c>
      <c r="I444" s="12" t="s">
        <v>17</v>
      </c>
      <c r="J444" s="11">
        <v>10</v>
      </c>
      <c r="K444" s="11">
        <v>2</v>
      </c>
      <c r="L444" s="11">
        <f t="shared" si="40"/>
        <v>20</v>
      </c>
      <c r="M444" s="11" t="s">
        <v>58</v>
      </c>
      <c r="N444" s="11">
        <f t="shared" si="42"/>
        <v>10</v>
      </c>
      <c r="O444" s="11">
        <f t="shared" si="43"/>
        <v>2</v>
      </c>
      <c r="P444" s="6">
        <v>7.0000000000000007E-2</v>
      </c>
      <c r="Q444" s="11">
        <f t="shared" si="44"/>
        <v>20</v>
      </c>
      <c r="R444" s="11">
        <f t="shared" si="45"/>
        <v>1.4000000000000001</v>
      </c>
      <c r="S444" s="10"/>
    </row>
    <row r="445" spans="1:19">
      <c r="A445" s="10">
        <f t="shared" si="41"/>
        <v>441</v>
      </c>
      <c r="B445" s="14">
        <v>64</v>
      </c>
      <c r="C445" s="14">
        <v>69.7</v>
      </c>
      <c r="D445" s="11" t="s">
        <v>52</v>
      </c>
      <c r="E445" s="10">
        <v>90</v>
      </c>
      <c r="F445" s="12">
        <v>65.77</v>
      </c>
      <c r="G445" s="12">
        <v>65.771499999999989</v>
      </c>
      <c r="H445" s="13" t="s">
        <v>12</v>
      </c>
      <c r="I445" s="12" t="s">
        <v>17</v>
      </c>
      <c r="J445" s="11">
        <v>1.5</v>
      </c>
      <c r="K445" s="11">
        <v>1</v>
      </c>
      <c r="L445" s="11">
        <f t="shared" si="40"/>
        <v>1.5</v>
      </c>
      <c r="M445" s="11" t="s">
        <v>58</v>
      </c>
      <c r="N445" s="11">
        <f t="shared" si="42"/>
        <v>1.5</v>
      </c>
      <c r="O445" s="11">
        <v>1.8</v>
      </c>
      <c r="P445" s="6">
        <v>7.0000000000000007E-2</v>
      </c>
      <c r="Q445" s="11">
        <f t="shared" si="44"/>
        <v>2.7</v>
      </c>
      <c r="R445" s="11">
        <f t="shared" si="45"/>
        <v>0.18900000000000003</v>
      </c>
      <c r="S445" s="10"/>
    </row>
    <row r="446" spans="1:19">
      <c r="A446" s="10">
        <f t="shared" si="41"/>
        <v>442</v>
      </c>
      <c r="B446" s="14">
        <v>64</v>
      </c>
      <c r="C446" s="14">
        <v>69.7</v>
      </c>
      <c r="D446" s="11" t="s">
        <v>52</v>
      </c>
      <c r="E446" s="10">
        <v>90</v>
      </c>
      <c r="F446" s="12">
        <v>65.78</v>
      </c>
      <c r="G446" s="12">
        <v>65.781000000000006</v>
      </c>
      <c r="H446" s="13" t="s">
        <v>12</v>
      </c>
      <c r="I446" s="12" t="s">
        <v>17</v>
      </c>
      <c r="J446" s="11">
        <v>1</v>
      </c>
      <c r="K446" s="11">
        <v>1</v>
      </c>
      <c r="L446" s="11">
        <f t="shared" si="40"/>
        <v>1</v>
      </c>
      <c r="M446" s="11" t="s">
        <v>58</v>
      </c>
      <c r="N446" s="11">
        <f t="shared" si="42"/>
        <v>1</v>
      </c>
      <c r="O446" s="11">
        <v>1.8</v>
      </c>
      <c r="P446" s="6">
        <v>7.0000000000000007E-2</v>
      </c>
      <c r="Q446" s="11">
        <f t="shared" si="44"/>
        <v>1.8</v>
      </c>
      <c r="R446" s="11">
        <f t="shared" si="45"/>
        <v>0.12600000000000003</v>
      </c>
      <c r="S446" s="10"/>
    </row>
    <row r="447" spans="1:19">
      <c r="A447" s="10">
        <f t="shared" si="41"/>
        <v>443</v>
      </c>
      <c r="B447" s="14">
        <v>64</v>
      </c>
      <c r="C447" s="14">
        <v>69.7</v>
      </c>
      <c r="D447" s="11" t="s">
        <v>52</v>
      </c>
      <c r="E447" s="10">
        <v>90</v>
      </c>
      <c r="F447" s="12">
        <v>65.8</v>
      </c>
      <c r="G447" s="12">
        <v>65.811999999999998</v>
      </c>
      <c r="H447" s="13" t="s">
        <v>12</v>
      </c>
      <c r="I447" s="12" t="s">
        <v>17</v>
      </c>
      <c r="J447" s="11">
        <v>12</v>
      </c>
      <c r="K447" s="11">
        <v>2</v>
      </c>
      <c r="L447" s="11">
        <f t="shared" si="40"/>
        <v>24</v>
      </c>
      <c r="M447" s="11" t="s">
        <v>58</v>
      </c>
      <c r="N447" s="11">
        <f t="shared" si="42"/>
        <v>12</v>
      </c>
      <c r="O447" s="11">
        <f t="shared" si="43"/>
        <v>2</v>
      </c>
      <c r="P447" s="6">
        <v>7.0000000000000007E-2</v>
      </c>
      <c r="Q447" s="11">
        <f t="shared" si="44"/>
        <v>24</v>
      </c>
      <c r="R447" s="11">
        <f t="shared" si="45"/>
        <v>1.6800000000000002</v>
      </c>
      <c r="S447" s="10"/>
    </row>
    <row r="448" spans="1:19">
      <c r="A448" s="10">
        <f t="shared" si="41"/>
        <v>444</v>
      </c>
      <c r="B448" s="14">
        <v>64</v>
      </c>
      <c r="C448" s="14">
        <v>69.7</v>
      </c>
      <c r="D448" s="11" t="s">
        <v>52</v>
      </c>
      <c r="E448" s="10">
        <v>90</v>
      </c>
      <c r="F448" s="12">
        <v>65.8</v>
      </c>
      <c r="G448" s="12">
        <v>65.98</v>
      </c>
      <c r="H448" s="13" t="s">
        <v>12</v>
      </c>
      <c r="I448" s="12" t="s">
        <v>19</v>
      </c>
      <c r="J448" s="11">
        <v>180</v>
      </c>
      <c r="K448" s="11">
        <v>3.5</v>
      </c>
      <c r="L448" s="11">
        <f t="shared" si="40"/>
        <v>630</v>
      </c>
      <c r="M448" s="11" t="s">
        <v>58</v>
      </c>
      <c r="N448" s="11">
        <f t="shared" si="42"/>
        <v>180</v>
      </c>
      <c r="O448" s="11">
        <f t="shared" si="43"/>
        <v>3.5</v>
      </c>
      <c r="P448" s="6">
        <v>7.0000000000000007E-2</v>
      </c>
      <c r="Q448" s="11">
        <f t="shared" si="44"/>
        <v>630</v>
      </c>
      <c r="R448" s="11">
        <f t="shared" si="45"/>
        <v>44.1</v>
      </c>
      <c r="S448" s="10"/>
    </row>
    <row r="449" spans="1:19">
      <c r="A449" s="10">
        <f t="shared" si="41"/>
        <v>445</v>
      </c>
      <c r="B449" s="14">
        <v>64</v>
      </c>
      <c r="C449" s="14">
        <v>69.7</v>
      </c>
      <c r="D449" s="11" t="s">
        <v>52</v>
      </c>
      <c r="E449" s="10">
        <v>90</v>
      </c>
      <c r="F449" s="12">
        <v>66.010000000000005</v>
      </c>
      <c r="G449" s="12">
        <v>66.022000000000006</v>
      </c>
      <c r="H449" s="13" t="s">
        <v>16</v>
      </c>
      <c r="I449" s="12" t="s">
        <v>17</v>
      </c>
      <c r="J449" s="11">
        <v>12</v>
      </c>
      <c r="K449" s="11">
        <v>1.5</v>
      </c>
      <c r="L449" s="11">
        <f t="shared" ref="L449:L510" si="46">J449*K449</f>
        <v>18</v>
      </c>
      <c r="M449" s="11" t="s">
        <v>58</v>
      </c>
      <c r="N449" s="11">
        <f t="shared" si="42"/>
        <v>12</v>
      </c>
      <c r="O449" s="11">
        <v>1.8</v>
      </c>
      <c r="P449" s="6">
        <v>7.0000000000000007E-2</v>
      </c>
      <c r="Q449" s="11">
        <f t="shared" si="44"/>
        <v>21.6</v>
      </c>
      <c r="R449" s="11">
        <f t="shared" si="45"/>
        <v>1.5120000000000002</v>
      </c>
      <c r="S449" s="10"/>
    </row>
    <row r="450" spans="1:19">
      <c r="A450" s="10">
        <f t="shared" si="41"/>
        <v>446</v>
      </c>
      <c r="B450" s="14">
        <v>64</v>
      </c>
      <c r="C450" s="14">
        <v>69.7</v>
      </c>
      <c r="D450" s="11" t="s">
        <v>52</v>
      </c>
      <c r="E450" s="10">
        <v>90</v>
      </c>
      <c r="F450" s="12">
        <v>66.040000000000006</v>
      </c>
      <c r="G450" s="12">
        <v>66.055000000000007</v>
      </c>
      <c r="H450" s="13" t="s">
        <v>16</v>
      </c>
      <c r="I450" s="12" t="s">
        <v>19</v>
      </c>
      <c r="J450" s="11">
        <v>15</v>
      </c>
      <c r="K450" s="11">
        <v>2</v>
      </c>
      <c r="L450" s="11">
        <f t="shared" si="46"/>
        <v>30</v>
      </c>
      <c r="M450" s="11" t="s">
        <v>58</v>
      </c>
      <c r="N450" s="11">
        <f t="shared" si="42"/>
        <v>15</v>
      </c>
      <c r="O450" s="11">
        <f t="shared" si="43"/>
        <v>2</v>
      </c>
      <c r="P450" s="6">
        <v>7.0000000000000007E-2</v>
      </c>
      <c r="Q450" s="11">
        <f t="shared" si="44"/>
        <v>30</v>
      </c>
      <c r="R450" s="11">
        <f t="shared" si="45"/>
        <v>2.1</v>
      </c>
      <c r="S450" s="10"/>
    </row>
    <row r="451" spans="1:19">
      <c r="A451" s="10">
        <f t="shared" si="41"/>
        <v>447</v>
      </c>
      <c r="B451" s="14">
        <v>64</v>
      </c>
      <c r="C451" s="14">
        <v>69.7</v>
      </c>
      <c r="D451" s="11" t="s">
        <v>52</v>
      </c>
      <c r="E451" s="10">
        <v>90</v>
      </c>
      <c r="F451" s="12">
        <v>66.040000000000006</v>
      </c>
      <c r="G451" s="12">
        <v>66.052000000000007</v>
      </c>
      <c r="H451" s="13" t="s">
        <v>16</v>
      </c>
      <c r="I451" s="12" t="s">
        <v>17</v>
      </c>
      <c r="J451" s="11">
        <v>12</v>
      </c>
      <c r="K451" s="11">
        <v>4.5</v>
      </c>
      <c r="L451" s="11">
        <f t="shared" si="46"/>
        <v>54</v>
      </c>
      <c r="M451" s="11" t="s">
        <v>58</v>
      </c>
      <c r="N451" s="11">
        <f t="shared" si="42"/>
        <v>12</v>
      </c>
      <c r="O451" s="11">
        <f t="shared" si="43"/>
        <v>4.5</v>
      </c>
      <c r="P451" s="6">
        <v>7.0000000000000007E-2</v>
      </c>
      <c r="Q451" s="11">
        <f t="shared" si="44"/>
        <v>54</v>
      </c>
      <c r="R451" s="11">
        <f t="shared" si="45"/>
        <v>3.7800000000000002</v>
      </c>
      <c r="S451" s="10"/>
    </row>
    <row r="452" spans="1:19">
      <c r="A452" s="10">
        <f t="shared" si="41"/>
        <v>448</v>
      </c>
      <c r="B452" s="14">
        <v>64</v>
      </c>
      <c r="C452" s="14">
        <v>69.7</v>
      </c>
      <c r="D452" s="11" t="s">
        <v>52</v>
      </c>
      <c r="E452" s="10">
        <v>90</v>
      </c>
      <c r="F452" s="12">
        <v>66.08</v>
      </c>
      <c r="G452" s="12">
        <v>66.11</v>
      </c>
      <c r="H452" s="13" t="s">
        <v>12</v>
      </c>
      <c r="I452" s="12" t="s">
        <v>22</v>
      </c>
      <c r="J452" s="11">
        <v>30</v>
      </c>
      <c r="K452" s="11">
        <v>7</v>
      </c>
      <c r="L452" s="11">
        <f t="shared" si="46"/>
        <v>210</v>
      </c>
      <c r="M452" s="11" t="s">
        <v>58</v>
      </c>
      <c r="N452" s="11">
        <f t="shared" si="42"/>
        <v>30</v>
      </c>
      <c r="O452" s="11">
        <f t="shared" si="43"/>
        <v>7</v>
      </c>
      <c r="P452" s="6">
        <v>7.0000000000000007E-2</v>
      </c>
      <c r="Q452" s="11">
        <f t="shared" si="44"/>
        <v>210</v>
      </c>
      <c r="R452" s="11">
        <f t="shared" si="45"/>
        <v>14.700000000000001</v>
      </c>
      <c r="S452" s="10"/>
    </row>
    <row r="453" spans="1:19">
      <c r="A453" s="10">
        <f t="shared" si="41"/>
        <v>449</v>
      </c>
      <c r="B453" s="14">
        <v>64</v>
      </c>
      <c r="C453" s="14">
        <v>69.7</v>
      </c>
      <c r="D453" s="11" t="s">
        <v>52</v>
      </c>
      <c r="E453" s="10">
        <v>90</v>
      </c>
      <c r="F453" s="12">
        <v>66.14</v>
      </c>
      <c r="G453" s="12">
        <v>66.143000000000001</v>
      </c>
      <c r="H453" s="13" t="s">
        <v>16</v>
      </c>
      <c r="I453" s="12" t="s">
        <v>17</v>
      </c>
      <c r="J453" s="11">
        <v>3</v>
      </c>
      <c r="K453" s="11">
        <v>1.5</v>
      </c>
      <c r="L453" s="11">
        <f t="shared" si="46"/>
        <v>4.5</v>
      </c>
      <c r="M453" s="11" t="s">
        <v>58</v>
      </c>
      <c r="N453" s="11">
        <f t="shared" si="42"/>
        <v>3</v>
      </c>
      <c r="O453" s="11">
        <v>1.8</v>
      </c>
      <c r="P453" s="6">
        <v>7.0000000000000007E-2</v>
      </c>
      <c r="Q453" s="11">
        <f t="shared" si="44"/>
        <v>5.4</v>
      </c>
      <c r="R453" s="11">
        <f t="shared" si="45"/>
        <v>0.37800000000000006</v>
      </c>
      <c r="S453" s="10"/>
    </row>
    <row r="454" spans="1:19">
      <c r="A454" s="10">
        <f t="shared" si="41"/>
        <v>450</v>
      </c>
      <c r="B454" s="14">
        <v>64</v>
      </c>
      <c r="C454" s="14">
        <v>69.7</v>
      </c>
      <c r="D454" s="11" t="s">
        <v>52</v>
      </c>
      <c r="E454" s="10">
        <v>90</v>
      </c>
      <c r="F454" s="12">
        <v>66.14</v>
      </c>
      <c r="G454" s="12">
        <v>66.143000000000001</v>
      </c>
      <c r="H454" s="13" t="s">
        <v>16</v>
      </c>
      <c r="I454" s="12" t="s">
        <v>19</v>
      </c>
      <c r="J454" s="11">
        <v>3</v>
      </c>
      <c r="K454" s="11">
        <v>1.5</v>
      </c>
      <c r="L454" s="11">
        <f t="shared" si="46"/>
        <v>4.5</v>
      </c>
      <c r="M454" s="11" t="s">
        <v>58</v>
      </c>
      <c r="N454" s="11">
        <f t="shared" si="42"/>
        <v>3</v>
      </c>
      <c r="O454" s="11">
        <v>1.8</v>
      </c>
      <c r="P454" s="6">
        <v>7.0000000000000007E-2</v>
      </c>
      <c r="Q454" s="11">
        <f t="shared" si="44"/>
        <v>5.4</v>
      </c>
      <c r="R454" s="11">
        <f t="shared" si="45"/>
        <v>0.37800000000000006</v>
      </c>
      <c r="S454" s="10"/>
    </row>
    <row r="455" spans="1:19">
      <c r="A455" s="10">
        <f t="shared" ref="A455:A518" si="47">A454+1</f>
        <v>451</v>
      </c>
      <c r="B455" s="14">
        <v>64</v>
      </c>
      <c r="C455" s="14">
        <v>69.7</v>
      </c>
      <c r="D455" s="11" t="s">
        <v>52</v>
      </c>
      <c r="E455" s="10">
        <v>90</v>
      </c>
      <c r="F455" s="12">
        <v>66.239999999999995</v>
      </c>
      <c r="G455" s="12">
        <v>66.242999999999995</v>
      </c>
      <c r="H455" s="13" t="s">
        <v>12</v>
      </c>
      <c r="I455" s="12" t="s">
        <v>22</v>
      </c>
      <c r="J455" s="11">
        <v>3</v>
      </c>
      <c r="K455" s="11">
        <v>3</v>
      </c>
      <c r="L455" s="11">
        <f t="shared" si="46"/>
        <v>9</v>
      </c>
      <c r="M455" s="11" t="s">
        <v>58</v>
      </c>
      <c r="N455" s="11">
        <f t="shared" si="42"/>
        <v>3</v>
      </c>
      <c r="O455" s="11">
        <f t="shared" si="43"/>
        <v>3</v>
      </c>
      <c r="P455" s="6">
        <v>7.0000000000000007E-2</v>
      </c>
      <c r="Q455" s="11">
        <f t="shared" si="44"/>
        <v>9</v>
      </c>
      <c r="R455" s="11">
        <f t="shared" si="45"/>
        <v>0.63000000000000012</v>
      </c>
      <c r="S455" s="10"/>
    </row>
    <row r="456" spans="1:19">
      <c r="A456" s="10">
        <f t="shared" si="47"/>
        <v>452</v>
      </c>
      <c r="B456" s="14">
        <v>64</v>
      </c>
      <c r="C456" s="14">
        <v>69.7</v>
      </c>
      <c r="D456" s="11" t="s">
        <v>52</v>
      </c>
      <c r="E456" s="10">
        <v>90</v>
      </c>
      <c r="F456" s="12">
        <v>66.25</v>
      </c>
      <c r="G456" s="12">
        <v>66.251000000000005</v>
      </c>
      <c r="H456" s="13" t="s">
        <v>16</v>
      </c>
      <c r="I456" s="12" t="s">
        <v>17</v>
      </c>
      <c r="J456" s="11">
        <v>1</v>
      </c>
      <c r="K456" s="11">
        <v>1</v>
      </c>
      <c r="L456" s="11">
        <f t="shared" si="46"/>
        <v>1</v>
      </c>
      <c r="M456" s="11" t="s">
        <v>58</v>
      </c>
      <c r="N456" s="11">
        <f t="shared" si="42"/>
        <v>1</v>
      </c>
      <c r="O456" s="11">
        <v>1.8</v>
      </c>
      <c r="P456" s="6">
        <v>7.0000000000000007E-2</v>
      </c>
      <c r="Q456" s="11">
        <f t="shared" si="44"/>
        <v>1.8</v>
      </c>
      <c r="R456" s="11">
        <f t="shared" si="45"/>
        <v>0.12600000000000003</v>
      </c>
      <c r="S456" s="10"/>
    </row>
    <row r="457" spans="1:19">
      <c r="A457" s="10">
        <f t="shared" si="47"/>
        <v>453</v>
      </c>
      <c r="B457" s="14">
        <v>64</v>
      </c>
      <c r="C457" s="14">
        <v>69.7</v>
      </c>
      <c r="D457" s="11" t="s">
        <v>52</v>
      </c>
      <c r="E457" s="10">
        <v>90</v>
      </c>
      <c r="F457" s="12">
        <v>66.28</v>
      </c>
      <c r="G457" s="12">
        <v>66.281499999999994</v>
      </c>
      <c r="H457" s="13" t="s">
        <v>16</v>
      </c>
      <c r="I457" s="12" t="s">
        <v>17</v>
      </c>
      <c r="J457" s="11">
        <v>1.5</v>
      </c>
      <c r="K457" s="11">
        <v>1</v>
      </c>
      <c r="L457" s="11">
        <f t="shared" si="46"/>
        <v>1.5</v>
      </c>
      <c r="M457" s="11" t="s">
        <v>58</v>
      </c>
      <c r="N457" s="11">
        <f t="shared" si="42"/>
        <v>1.5</v>
      </c>
      <c r="O457" s="11">
        <v>1.8</v>
      </c>
      <c r="P457" s="6">
        <v>7.0000000000000007E-2</v>
      </c>
      <c r="Q457" s="11">
        <f t="shared" si="44"/>
        <v>2.7</v>
      </c>
      <c r="R457" s="11">
        <f t="shared" si="45"/>
        <v>0.18900000000000003</v>
      </c>
      <c r="S457" s="10"/>
    </row>
    <row r="458" spans="1:19">
      <c r="A458" s="10">
        <f t="shared" si="47"/>
        <v>454</v>
      </c>
      <c r="B458" s="14">
        <v>64</v>
      </c>
      <c r="C458" s="14">
        <v>69.7</v>
      </c>
      <c r="D458" s="11" t="s">
        <v>52</v>
      </c>
      <c r="E458" s="10">
        <v>90</v>
      </c>
      <c r="F458" s="12">
        <v>66.284999999999997</v>
      </c>
      <c r="G458" s="12">
        <v>66.286999999999992</v>
      </c>
      <c r="H458" s="13" t="s">
        <v>12</v>
      </c>
      <c r="I458" s="12" t="s">
        <v>17</v>
      </c>
      <c r="J458" s="11">
        <v>2</v>
      </c>
      <c r="K458" s="11">
        <v>1</v>
      </c>
      <c r="L458" s="11">
        <f t="shared" si="46"/>
        <v>2</v>
      </c>
      <c r="M458" s="11" t="s">
        <v>58</v>
      </c>
      <c r="N458" s="11">
        <f t="shared" si="42"/>
        <v>2</v>
      </c>
      <c r="O458" s="11">
        <v>1.8</v>
      </c>
      <c r="P458" s="6">
        <v>7.0000000000000007E-2</v>
      </c>
      <c r="Q458" s="11">
        <f t="shared" si="44"/>
        <v>3.6</v>
      </c>
      <c r="R458" s="11">
        <f t="shared" si="45"/>
        <v>0.25200000000000006</v>
      </c>
      <c r="S458" s="10"/>
    </row>
    <row r="459" spans="1:19">
      <c r="A459" s="10">
        <f t="shared" si="47"/>
        <v>455</v>
      </c>
      <c r="B459" s="14">
        <v>64</v>
      </c>
      <c r="C459" s="14">
        <v>69.7</v>
      </c>
      <c r="D459" s="11" t="s">
        <v>52</v>
      </c>
      <c r="E459" s="10">
        <v>90</v>
      </c>
      <c r="F459" s="12">
        <v>66.3</v>
      </c>
      <c r="G459" s="12">
        <v>66.301000000000002</v>
      </c>
      <c r="H459" s="13" t="s">
        <v>12</v>
      </c>
      <c r="I459" s="12" t="s">
        <v>17</v>
      </c>
      <c r="J459" s="11">
        <v>1</v>
      </c>
      <c r="K459" s="11">
        <v>1</v>
      </c>
      <c r="L459" s="11">
        <f t="shared" si="46"/>
        <v>1</v>
      </c>
      <c r="M459" s="11" t="s">
        <v>58</v>
      </c>
      <c r="N459" s="11">
        <f t="shared" si="42"/>
        <v>1</v>
      </c>
      <c r="O459" s="11">
        <v>1.8</v>
      </c>
      <c r="P459" s="6">
        <v>7.0000000000000007E-2</v>
      </c>
      <c r="Q459" s="11">
        <f t="shared" si="44"/>
        <v>1.8</v>
      </c>
      <c r="R459" s="11">
        <f t="shared" si="45"/>
        <v>0.12600000000000003</v>
      </c>
      <c r="S459" s="10"/>
    </row>
    <row r="460" spans="1:19">
      <c r="A460" s="10">
        <f t="shared" si="47"/>
        <v>456</v>
      </c>
      <c r="B460" s="14">
        <v>64</v>
      </c>
      <c r="C460" s="14">
        <v>69.7</v>
      </c>
      <c r="D460" s="11" t="s">
        <v>52</v>
      </c>
      <c r="E460" s="10">
        <v>90</v>
      </c>
      <c r="F460" s="12">
        <v>66.31</v>
      </c>
      <c r="G460" s="12">
        <v>66.41</v>
      </c>
      <c r="H460" s="13" t="s">
        <v>12</v>
      </c>
      <c r="I460" s="12" t="s">
        <v>17</v>
      </c>
      <c r="J460" s="11">
        <v>100</v>
      </c>
      <c r="K460" s="11">
        <v>3.5</v>
      </c>
      <c r="L460" s="11">
        <f t="shared" si="46"/>
        <v>350</v>
      </c>
      <c r="M460" s="11" t="s">
        <v>58</v>
      </c>
      <c r="N460" s="11">
        <f t="shared" si="42"/>
        <v>100</v>
      </c>
      <c r="O460" s="11">
        <f t="shared" si="43"/>
        <v>3.5</v>
      </c>
      <c r="P460" s="6">
        <v>7.0000000000000007E-2</v>
      </c>
      <c r="Q460" s="11">
        <f t="shared" si="44"/>
        <v>350</v>
      </c>
      <c r="R460" s="11">
        <f t="shared" si="45"/>
        <v>24.500000000000004</v>
      </c>
      <c r="S460" s="10"/>
    </row>
    <row r="461" spans="1:19">
      <c r="A461" s="10">
        <f t="shared" si="47"/>
        <v>457</v>
      </c>
      <c r="B461" s="14">
        <v>64</v>
      </c>
      <c r="C461" s="14">
        <v>69.7</v>
      </c>
      <c r="D461" s="11" t="s">
        <v>52</v>
      </c>
      <c r="E461" s="10">
        <v>90</v>
      </c>
      <c r="F461" s="12">
        <v>66.41</v>
      </c>
      <c r="G461" s="12">
        <v>66.44</v>
      </c>
      <c r="H461" s="13" t="s">
        <v>12</v>
      </c>
      <c r="I461" s="12" t="s">
        <v>19</v>
      </c>
      <c r="J461" s="11">
        <v>30</v>
      </c>
      <c r="K461" s="11">
        <v>2</v>
      </c>
      <c r="L461" s="11">
        <f t="shared" si="46"/>
        <v>60</v>
      </c>
      <c r="M461" s="11" t="s">
        <v>58</v>
      </c>
      <c r="N461" s="11">
        <f t="shared" si="42"/>
        <v>30</v>
      </c>
      <c r="O461" s="11">
        <f t="shared" si="43"/>
        <v>2</v>
      </c>
      <c r="P461" s="6">
        <v>7.0000000000000007E-2</v>
      </c>
      <c r="Q461" s="11">
        <f t="shared" si="44"/>
        <v>60</v>
      </c>
      <c r="R461" s="11">
        <f t="shared" si="45"/>
        <v>4.2</v>
      </c>
      <c r="S461" s="10"/>
    </row>
    <row r="462" spans="1:19">
      <c r="A462" s="10">
        <f t="shared" si="47"/>
        <v>458</v>
      </c>
      <c r="B462" s="14">
        <v>64</v>
      </c>
      <c r="C462" s="14">
        <v>69.7</v>
      </c>
      <c r="D462" s="11" t="s">
        <v>52</v>
      </c>
      <c r="E462" s="10">
        <v>90</v>
      </c>
      <c r="F462" s="12">
        <v>66.41</v>
      </c>
      <c r="G462" s="12">
        <v>66.42</v>
      </c>
      <c r="H462" s="13" t="s">
        <v>12</v>
      </c>
      <c r="I462" s="12" t="s">
        <v>17</v>
      </c>
      <c r="J462" s="11">
        <v>10</v>
      </c>
      <c r="K462" s="11">
        <v>3.5</v>
      </c>
      <c r="L462" s="11">
        <f t="shared" si="46"/>
        <v>35</v>
      </c>
      <c r="M462" s="11" t="s">
        <v>58</v>
      </c>
      <c r="N462" s="11">
        <f t="shared" si="42"/>
        <v>10</v>
      </c>
      <c r="O462" s="11">
        <f t="shared" si="43"/>
        <v>3.5</v>
      </c>
      <c r="P462" s="6">
        <v>7.0000000000000007E-2</v>
      </c>
      <c r="Q462" s="11">
        <f t="shared" si="44"/>
        <v>35</v>
      </c>
      <c r="R462" s="11">
        <f t="shared" si="45"/>
        <v>2.4500000000000002</v>
      </c>
      <c r="S462" s="10"/>
    </row>
    <row r="463" spans="1:19">
      <c r="A463" s="10">
        <f t="shared" si="47"/>
        <v>459</v>
      </c>
      <c r="B463" s="14">
        <v>64</v>
      </c>
      <c r="C463" s="14">
        <v>69.7</v>
      </c>
      <c r="D463" s="11" t="s">
        <v>52</v>
      </c>
      <c r="E463" s="10">
        <v>90</v>
      </c>
      <c r="F463" s="12">
        <v>66.424999999999997</v>
      </c>
      <c r="G463" s="12">
        <v>66.47</v>
      </c>
      <c r="H463" s="13" t="s">
        <v>12</v>
      </c>
      <c r="I463" s="12" t="s">
        <v>17</v>
      </c>
      <c r="J463" s="11">
        <v>60</v>
      </c>
      <c r="K463" s="11">
        <v>2</v>
      </c>
      <c r="L463" s="11">
        <f t="shared" si="46"/>
        <v>120</v>
      </c>
      <c r="M463" s="11" t="s">
        <v>58</v>
      </c>
      <c r="N463" s="11">
        <f t="shared" si="42"/>
        <v>60</v>
      </c>
      <c r="O463" s="11">
        <f t="shared" si="43"/>
        <v>2</v>
      </c>
      <c r="P463" s="6">
        <v>7.0000000000000007E-2</v>
      </c>
      <c r="Q463" s="11">
        <f t="shared" si="44"/>
        <v>120</v>
      </c>
      <c r="R463" s="11">
        <f t="shared" si="45"/>
        <v>8.4</v>
      </c>
      <c r="S463" s="10"/>
    </row>
    <row r="464" spans="1:19">
      <c r="A464" s="10">
        <f t="shared" si="47"/>
        <v>460</v>
      </c>
      <c r="B464" s="14">
        <v>64</v>
      </c>
      <c r="C464" s="14">
        <v>69.7</v>
      </c>
      <c r="D464" s="11" t="s">
        <v>52</v>
      </c>
      <c r="E464" s="10">
        <v>90</v>
      </c>
      <c r="F464" s="12">
        <v>66.47</v>
      </c>
      <c r="G464" s="12">
        <v>66.56</v>
      </c>
      <c r="H464" s="13" t="s">
        <v>12</v>
      </c>
      <c r="I464" s="12" t="s">
        <v>17</v>
      </c>
      <c r="J464" s="11">
        <v>90</v>
      </c>
      <c r="K464" s="11">
        <v>3.5</v>
      </c>
      <c r="L464" s="11">
        <f t="shared" si="46"/>
        <v>315</v>
      </c>
      <c r="M464" s="11" t="s">
        <v>58</v>
      </c>
      <c r="N464" s="11">
        <f t="shared" si="42"/>
        <v>90</v>
      </c>
      <c r="O464" s="11">
        <f t="shared" si="43"/>
        <v>3.5</v>
      </c>
      <c r="P464" s="6">
        <v>7.0000000000000007E-2</v>
      </c>
      <c r="Q464" s="11">
        <f t="shared" si="44"/>
        <v>315</v>
      </c>
      <c r="R464" s="11">
        <f t="shared" si="45"/>
        <v>22.05</v>
      </c>
      <c r="S464" s="10"/>
    </row>
    <row r="465" spans="1:19">
      <c r="A465" s="10">
        <f t="shared" si="47"/>
        <v>461</v>
      </c>
      <c r="B465" s="14">
        <v>64</v>
      </c>
      <c r="C465" s="14">
        <v>69.7</v>
      </c>
      <c r="D465" s="11" t="s">
        <v>52</v>
      </c>
      <c r="E465" s="10">
        <v>90</v>
      </c>
      <c r="F465" s="12">
        <v>66.569999999999993</v>
      </c>
      <c r="G465" s="12">
        <v>66.572999999999993</v>
      </c>
      <c r="H465" s="13" t="s">
        <v>12</v>
      </c>
      <c r="I465" s="12" t="s">
        <v>17</v>
      </c>
      <c r="J465" s="11">
        <v>3</v>
      </c>
      <c r="K465" s="11">
        <v>1.2</v>
      </c>
      <c r="L465" s="11">
        <f t="shared" si="46"/>
        <v>3.5999999999999996</v>
      </c>
      <c r="M465" s="11" t="s">
        <v>58</v>
      </c>
      <c r="N465" s="11">
        <f t="shared" si="42"/>
        <v>3</v>
      </c>
      <c r="O465" s="11">
        <v>1.8</v>
      </c>
      <c r="P465" s="6">
        <v>7.0000000000000007E-2</v>
      </c>
      <c r="Q465" s="11">
        <f t="shared" si="44"/>
        <v>5.4</v>
      </c>
      <c r="R465" s="11">
        <f t="shared" si="45"/>
        <v>0.37800000000000006</v>
      </c>
      <c r="S465" s="10"/>
    </row>
    <row r="466" spans="1:19">
      <c r="A466" s="10">
        <f t="shared" si="47"/>
        <v>462</v>
      </c>
      <c r="B466" s="14">
        <v>64</v>
      </c>
      <c r="C466" s="14">
        <v>69.7</v>
      </c>
      <c r="D466" s="11" t="s">
        <v>52</v>
      </c>
      <c r="E466" s="10">
        <v>90</v>
      </c>
      <c r="F466" s="12">
        <v>66.575000000000003</v>
      </c>
      <c r="G466" s="12">
        <v>66.585000000000008</v>
      </c>
      <c r="H466" s="13" t="s">
        <v>12</v>
      </c>
      <c r="I466" s="12" t="s">
        <v>17</v>
      </c>
      <c r="J466" s="11">
        <v>10</v>
      </c>
      <c r="K466" s="11">
        <v>2</v>
      </c>
      <c r="L466" s="11">
        <f t="shared" si="46"/>
        <v>20</v>
      </c>
      <c r="M466" s="11" t="s">
        <v>58</v>
      </c>
      <c r="N466" s="11">
        <f t="shared" si="42"/>
        <v>10</v>
      </c>
      <c r="O466" s="11">
        <f t="shared" si="43"/>
        <v>2</v>
      </c>
      <c r="P466" s="6">
        <v>7.0000000000000007E-2</v>
      </c>
      <c r="Q466" s="11">
        <f t="shared" si="44"/>
        <v>20</v>
      </c>
      <c r="R466" s="11">
        <f t="shared" si="45"/>
        <v>1.4000000000000001</v>
      </c>
      <c r="S466" s="10"/>
    </row>
    <row r="467" spans="1:19">
      <c r="A467" s="10">
        <f t="shared" si="47"/>
        <v>463</v>
      </c>
      <c r="B467" s="14">
        <v>64</v>
      </c>
      <c r="C467" s="14">
        <v>69.7</v>
      </c>
      <c r="D467" s="11" t="s">
        <v>52</v>
      </c>
      <c r="E467" s="10">
        <v>90</v>
      </c>
      <c r="F467" s="12">
        <v>66.61</v>
      </c>
      <c r="G467" s="12">
        <v>66.611199999999997</v>
      </c>
      <c r="H467" s="13" t="s">
        <v>12</v>
      </c>
      <c r="I467" s="12" t="s">
        <v>17</v>
      </c>
      <c r="J467" s="11">
        <v>1.2</v>
      </c>
      <c r="K467" s="11">
        <v>0.8</v>
      </c>
      <c r="L467" s="11">
        <f t="shared" si="46"/>
        <v>0.96</v>
      </c>
      <c r="M467" s="11" t="s">
        <v>58</v>
      </c>
      <c r="N467" s="11">
        <f t="shared" si="42"/>
        <v>1.2</v>
      </c>
      <c r="O467" s="11">
        <v>1.8</v>
      </c>
      <c r="P467" s="6">
        <v>7.0000000000000007E-2</v>
      </c>
      <c r="Q467" s="11">
        <f t="shared" si="44"/>
        <v>2.16</v>
      </c>
      <c r="R467" s="11">
        <f t="shared" si="45"/>
        <v>0.15120000000000003</v>
      </c>
      <c r="S467" s="10"/>
    </row>
    <row r="468" spans="1:19">
      <c r="A468" s="10">
        <f t="shared" si="47"/>
        <v>464</v>
      </c>
      <c r="B468" s="14">
        <v>64</v>
      </c>
      <c r="C468" s="14">
        <v>69.7</v>
      </c>
      <c r="D468" s="11" t="s">
        <v>52</v>
      </c>
      <c r="E468" s="10">
        <v>90</v>
      </c>
      <c r="F468" s="12">
        <v>66.614999999999995</v>
      </c>
      <c r="G468" s="12">
        <v>66.616</v>
      </c>
      <c r="H468" s="13" t="s">
        <v>12</v>
      </c>
      <c r="I468" s="12" t="s">
        <v>17</v>
      </c>
      <c r="J468" s="11">
        <v>1</v>
      </c>
      <c r="K468" s="11">
        <v>1</v>
      </c>
      <c r="L468" s="11">
        <f t="shared" si="46"/>
        <v>1</v>
      </c>
      <c r="M468" s="11" t="s">
        <v>58</v>
      </c>
      <c r="N468" s="11">
        <f t="shared" si="42"/>
        <v>1</v>
      </c>
      <c r="O468" s="11">
        <v>1.8</v>
      </c>
      <c r="P468" s="6">
        <v>7.0000000000000007E-2</v>
      </c>
      <c r="Q468" s="11">
        <f t="shared" si="44"/>
        <v>1.8</v>
      </c>
      <c r="R468" s="11">
        <f t="shared" si="45"/>
        <v>0.12600000000000003</v>
      </c>
      <c r="S468" s="10"/>
    </row>
    <row r="469" spans="1:19">
      <c r="A469" s="10">
        <f t="shared" si="47"/>
        <v>465</v>
      </c>
      <c r="B469" s="14">
        <v>64</v>
      </c>
      <c r="C469" s="14">
        <v>69.7</v>
      </c>
      <c r="D469" s="11" t="s">
        <v>52</v>
      </c>
      <c r="E469" s="10">
        <v>90</v>
      </c>
      <c r="F469" s="12">
        <v>66.66</v>
      </c>
      <c r="G469" s="12">
        <v>66.69</v>
      </c>
      <c r="H469" s="13" t="s">
        <v>12</v>
      </c>
      <c r="I469" s="12" t="s">
        <v>17</v>
      </c>
      <c r="J469" s="11">
        <v>30</v>
      </c>
      <c r="K469" s="11">
        <v>2</v>
      </c>
      <c r="L469" s="11">
        <f t="shared" si="46"/>
        <v>60</v>
      </c>
      <c r="M469" s="11" t="s">
        <v>58</v>
      </c>
      <c r="N469" s="11">
        <f t="shared" si="42"/>
        <v>30</v>
      </c>
      <c r="O469" s="11">
        <f t="shared" si="43"/>
        <v>2</v>
      </c>
      <c r="P469" s="6">
        <v>7.0000000000000007E-2</v>
      </c>
      <c r="Q469" s="11">
        <f t="shared" si="44"/>
        <v>60</v>
      </c>
      <c r="R469" s="11">
        <f t="shared" si="45"/>
        <v>4.2</v>
      </c>
      <c r="S469" s="10"/>
    </row>
    <row r="470" spans="1:19">
      <c r="A470" s="10">
        <f t="shared" si="47"/>
        <v>466</v>
      </c>
      <c r="B470" s="14">
        <v>64</v>
      </c>
      <c r="C470" s="14">
        <v>69.7</v>
      </c>
      <c r="D470" s="11" t="s">
        <v>52</v>
      </c>
      <c r="E470" s="10">
        <v>90</v>
      </c>
      <c r="F470" s="12">
        <v>66.69</v>
      </c>
      <c r="G470" s="12">
        <v>66.899999999999991</v>
      </c>
      <c r="H470" s="13" t="s">
        <v>12</v>
      </c>
      <c r="I470" s="12" t="s">
        <v>17</v>
      </c>
      <c r="J470" s="11">
        <v>210</v>
      </c>
      <c r="K470" s="11">
        <v>3.5</v>
      </c>
      <c r="L470" s="11">
        <f t="shared" si="46"/>
        <v>735</v>
      </c>
      <c r="M470" s="11" t="s">
        <v>58</v>
      </c>
      <c r="N470" s="11">
        <f t="shared" si="42"/>
        <v>210</v>
      </c>
      <c r="O470" s="11">
        <f t="shared" si="43"/>
        <v>3.5</v>
      </c>
      <c r="P470" s="6">
        <v>7.0000000000000007E-2</v>
      </c>
      <c r="Q470" s="11">
        <f t="shared" si="44"/>
        <v>735</v>
      </c>
      <c r="R470" s="11">
        <f t="shared" si="45"/>
        <v>51.45</v>
      </c>
      <c r="S470" s="10"/>
    </row>
    <row r="471" spans="1:19">
      <c r="A471" s="10">
        <f t="shared" si="47"/>
        <v>467</v>
      </c>
      <c r="B471" s="14">
        <v>64</v>
      </c>
      <c r="C471" s="14">
        <v>69.7</v>
      </c>
      <c r="D471" s="11" t="s">
        <v>52</v>
      </c>
      <c r="E471" s="10">
        <v>90</v>
      </c>
      <c r="F471" s="12">
        <v>66.91</v>
      </c>
      <c r="G471" s="12">
        <v>66.911000000000001</v>
      </c>
      <c r="H471" s="13" t="s">
        <v>12</v>
      </c>
      <c r="I471" s="12" t="s">
        <v>17</v>
      </c>
      <c r="J471" s="11">
        <v>1</v>
      </c>
      <c r="K471" s="11">
        <v>1</v>
      </c>
      <c r="L471" s="11">
        <f t="shared" si="46"/>
        <v>1</v>
      </c>
      <c r="M471" s="11" t="s">
        <v>58</v>
      </c>
      <c r="N471" s="11">
        <f t="shared" si="42"/>
        <v>1</v>
      </c>
      <c r="O471" s="11">
        <v>1.8</v>
      </c>
      <c r="P471" s="6">
        <v>7.0000000000000007E-2</v>
      </c>
      <c r="Q471" s="11">
        <f t="shared" si="44"/>
        <v>1.8</v>
      </c>
      <c r="R471" s="11">
        <f t="shared" si="45"/>
        <v>0.12600000000000003</v>
      </c>
      <c r="S471" s="10"/>
    </row>
    <row r="472" spans="1:19">
      <c r="A472" s="10">
        <f t="shared" si="47"/>
        <v>468</v>
      </c>
      <c r="B472" s="14">
        <v>64</v>
      </c>
      <c r="C472" s="14">
        <v>69.7</v>
      </c>
      <c r="D472" s="11" t="s">
        <v>52</v>
      </c>
      <c r="E472" s="10">
        <v>90</v>
      </c>
      <c r="F472" s="12">
        <v>66.959999999999994</v>
      </c>
      <c r="G472" s="12">
        <v>66.97</v>
      </c>
      <c r="H472" s="13" t="s">
        <v>12</v>
      </c>
      <c r="I472" s="12" t="s">
        <v>17</v>
      </c>
      <c r="J472" s="11">
        <v>10</v>
      </c>
      <c r="K472" s="11">
        <v>2</v>
      </c>
      <c r="L472" s="11">
        <f t="shared" si="46"/>
        <v>20</v>
      </c>
      <c r="M472" s="11" t="s">
        <v>58</v>
      </c>
      <c r="N472" s="11">
        <f t="shared" si="42"/>
        <v>10</v>
      </c>
      <c r="O472" s="11">
        <f t="shared" si="43"/>
        <v>2</v>
      </c>
      <c r="P472" s="6">
        <v>7.0000000000000007E-2</v>
      </c>
      <c r="Q472" s="11">
        <f t="shared" si="44"/>
        <v>20</v>
      </c>
      <c r="R472" s="11">
        <f t="shared" si="45"/>
        <v>1.4000000000000001</v>
      </c>
      <c r="S472" s="10"/>
    </row>
    <row r="473" spans="1:19">
      <c r="A473" s="10">
        <f t="shared" si="47"/>
        <v>469</v>
      </c>
      <c r="B473" s="14">
        <v>64</v>
      </c>
      <c r="C473" s="14">
        <v>69.7</v>
      </c>
      <c r="D473" s="11" t="s">
        <v>52</v>
      </c>
      <c r="E473" s="10">
        <v>90</v>
      </c>
      <c r="F473" s="12">
        <v>66.98</v>
      </c>
      <c r="G473" s="12">
        <v>67.02000000000001</v>
      </c>
      <c r="H473" s="13" t="s">
        <v>12</v>
      </c>
      <c r="I473" s="12" t="s">
        <v>17</v>
      </c>
      <c r="J473" s="11">
        <v>40</v>
      </c>
      <c r="K473" s="11">
        <v>3.5</v>
      </c>
      <c r="L473" s="11">
        <f t="shared" si="46"/>
        <v>140</v>
      </c>
      <c r="M473" s="11" t="s">
        <v>58</v>
      </c>
      <c r="N473" s="11">
        <f t="shared" si="42"/>
        <v>40</v>
      </c>
      <c r="O473" s="11">
        <f t="shared" si="43"/>
        <v>3.5</v>
      </c>
      <c r="P473" s="6">
        <v>7.0000000000000007E-2</v>
      </c>
      <c r="Q473" s="11">
        <f t="shared" si="44"/>
        <v>140</v>
      </c>
      <c r="R473" s="11">
        <f t="shared" si="45"/>
        <v>9.8000000000000007</v>
      </c>
      <c r="S473" s="10"/>
    </row>
    <row r="474" spans="1:19">
      <c r="A474" s="10">
        <f t="shared" si="47"/>
        <v>470</v>
      </c>
      <c r="B474" s="14">
        <v>64</v>
      </c>
      <c r="C474" s="14">
        <v>69.7</v>
      </c>
      <c r="D474" s="11" t="s">
        <v>52</v>
      </c>
      <c r="E474" s="10">
        <v>90</v>
      </c>
      <c r="F474" s="12">
        <v>67.040000000000006</v>
      </c>
      <c r="G474" s="12">
        <v>67.14</v>
      </c>
      <c r="H474" s="13" t="s">
        <v>12</v>
      </c>
      <c r="I474" s="12" t="s">
        <v>17</v>
      </c>
      <c r="J474" s="11">
        <v>100</v>
      </c>
      <c r="K474" s="11">
        <v>2</v>
      </c>
      <c r="L474" s="11">
        <f t="shared" si="46"/>
        <v>200</v>
      </c>
      <c r="M474" s="11" t="s">
        <v>58</v>
      </c>
      <c r="N474" s="11">
        <f t="shared" si="42"/>
        <v>100</v>
      </c>
      <c r="O474" s="11">
        <f t="shared" si="43"/>
        <v>2</v>
      </c>
      <c r="P474" s="6">
        <v>7.0000000000000007E-2</v>
      </c>
      <c r="Q474" s="11">
        <f t="shared" si="44"/>
        <v>200</v>
      </c>
      <c r="R474" s="11">
        <f t="shared" si="45"/>
        <v>14.000000000000002</v>
      </c>
      <c r="S474" s="10"/>
    </row>
    <row r="475" spans="1:19">
      <c r="A475" s="10">
        <f t="shared" si="47"/>
        <v>471</v>
      </c>
      <c r="B475" s="14">
        <v>64</v>
      </c>
      <c r="C475" s="14">
        <v>69.7</v>
      </c>
      <c r="D475" s="11" t="s">
        <v>52</v>
      </c>
      <c r="E475" s="10">
        <v>90</v>
      </c>
      <c r="F475" s="12">
        <v>67.069999999999993</v>
      </c>
      <c r="G475" s="12">
        <v>67.070999999999998</v>
      </c>
      <c r="H475" s="13" t="s">
        <v>12</v>
      </c>
      <c r="I475" s="12" t="s">
        <v>19</v>
      </c>
      <c r="J475" s="11">
        <v>1</v>
      </c>
      <c r="K475" s="11">
        <v>1</v>
      </c>
      <c r="L475" s="11">
        <f t="shared" si="46"/>
        <v>1</v>
      </c>
      <c r="M475" s="11" t="s">
        <v>58</v>
      </c>
      <c r="N475" s="11">
        <f t="shared" si="42"/>
        <v>1</v>
      </c>
      <c r="O475" s="11">
        <v>1.8</v>
      </c>
      <c r="P475" s="6">
        <v>7.0000000000000007E-2</v>
      </c>
      <c r="Q475" s="11">
        <f t="shared" si="44"/>
        <v>1.8</v>
      </c>
      <c r="R475" s="11">
        <f t="shared" si="45"/>
        <v>0.12600000000000003</v>
      </c>
      <c r="S475" s="10"/>
    </row>
    <row r="476" spans="1:19">
      <c r="A476" s="10">
        <f t="shared" si="47"/>
        <v>472</v>
      </c>
      <c r="B476" s="14">
        <v>64</v>
      </c>
      <c r="C476" s="14">
        <v>69.7</v>
      </c>
      <c r="D476" s="11" t="s">
        <v>52</v>
      </c>
      <c r="E476" s="10">
        <v>90</v>
      </c>
      <c r="F476" s="12">
        <v>67.08</v>
      </c>
      <c r="G476" s="12">
        <v>67.081999999999994</v>
      </c>
      <c r="H476" s="13" t="s">
        <v>12</v>
      </c>
      <c r="I476" s="12" t="s">
        <v>19</v>
      </c>
      <c r="J476" s="11">
        <v>2</v>
      </c>
      <c r="K476" s="11">
        <v>2</v>
      </c>
      <c r="L476" s="11">
        <f t="shared" si="46"/>
        <v>4</v>
      </c>
      <c r="M476" s="11" t="s">
        <v>58</v>
      </c>
      <c r="N476" s="11">
        <f t="shared" si="42"/>
        <v>2</v>
      </c>
      <c r="O476" s="11">
        <f t="shared" si="43"/>
        <v>2</v>
      </c>
      <c r="P476" s="6">
        <v>7.0000000000000007E-2</v>
      </c>
      <c r="Q476" s="11">
        <f t="shared" si="44"/>
        <v>4</v>
      </c>
      <c r="R476" s="11">
        <f t="shared" si="45"/>
        <v>0.28000000000000003</v>
      </c>
      <c r="S476" s="10"/>
    </row>
    <row r="477" spans="1:19">
      <c r="A477" s="10">
        <f t="shared" si="47"/>
        <v>473</v>
      </c>
      <c r="B477" s="14">
        <v>64</v>
      </c>
      <c r="C477" s="14">
        <v>69.7</v>
      </c>
      <c r="D477" s="11" t="s">
        <v>52</v>
      </c>
      <c r="E477" s="10">
        <v>90</v>
      </c>
      <c r="F477" s="12">
        <v>67.14</v>
      </c>
      <c r="G477" s="12">
        <v>67.152000000000001</v>
      </c>
      <c r="H477" s="13" t="s">
        <v>12</v>
      </c>
      <c r="I477" s="12" t="s">
        <v>17</v>
      </c>
      <c r="J477" s="11">
        <v>12</v>
      </c>
      <c r="K477" s="11">
        <v>3.5</v>
      </c>
      <c r="L477" s="11">
        <f t="shared" si="46"/>
        <v>42</v>
      </c>
      <c r="M477" s="11" t="s">
        <v>58</v>
      </c>
      <c r="N477" s="11">
        <f t="shared" si="42"/>
        <v>12</v>
      </c>
      <c r="O477" s="11">
        <f t="shared" si="43"/>
        <v>3.5</v>
      </c>
      <c r="P477" s="6">
        <v>7.0000000000000007E-2</v>
      </c>
      <c r="Q477" s="11">
        <f t="shared" si="44"/>
        <v>42</v>
      </c>
      <c r="R477" s="11">
        <f t="shared" si="45"/>
        <v>2.9400000000000004</v>
      </c>
      <c r="S477" s="10"/>
    </row>
    <row r="478" spans="1:19">
      <c r="A478" s="10">
        <f t="shared" si="47"/>
        <v>474</v>
      </c>
      <c r="B478" s="14">
        <v>64</v>
      </c>
      <c r="C478" s="14">
        <v>69.7</v>
      </c>
      <c r="D478" s="11" t="s">
        <v>52</v>
      </c>
      <c r="E478" s="10">
        <v>90</v>
      </c>
      <c r="F478" s="12">
        <v>67.150000000000006</v>
      </c>
      <c r="G478" s="12">
        <v>67.15100000000001</v>
      </c>
      <c r="H478" s="13" t="s">
        <v>12</v>
      </c>
      <c r="I478" s="12" t="s">
        <v>19</v>
      </c>
      <c r="J478" s="11">
        <v>1</v>
      </c>
      <c r="K478" s="11">
        <v>1</v>
      </c>
      <c r="L478" s="11">
        <f t="shared" si="46"/>
        <v>1</v>
      </c>
      <c r="M478" s="11" t="s">
        <v>58</v>
      </c>
      <c r="N478" s="11">
        <f t="shared" si="42"/>
        <v>1</v>
      </c>
      <c r="O478" s="11">
        <v>1.8</v>
      </c>
      <c r="P478" s="6">
        <v>7.0000000000000007E-2</v>
      </c>
      <c r="Q478" s="11">
        <f t="shared" si="44"/>
        <v>1.8</v>
      </c>
      <c r="R478" s="11">
        <f t="shared" si="45"/>
        <v>0.12600000000000003</v>
      </c>
      <c r="S478" s="10"/>
    </row>
    <row r="479" spans="1:19">
      <c r="A479" s="10">
        <f t="shared" si="47"/>
        <v>475</v>
      </c>
      <c r="B479" s="14">
        <v>64</v>
      </c>
      <c r="C479" s="14">
        <v>69.7</v>
      </c>
      <c r="D479" s="11" t="s">
        <v>52</v>
      </c>
      <c r="E479" s="10">
        <v>90</v>
      </c>
      <c r="F479" s="12">
        <v>67.16</v>
      </c>
      <c r="G479" s="12">
        <v>67.161000000000001</v>
      </c>
      <c r="H479" s="13" t="s">
        <v>12</v>
      </c>
      <c r="I479" s="12" t="s">
        <v>17</v>
      </c>
      <c r="J479" s="11">
        <v>1</v>
      </c>
      <c r="K479" s="11">
        <v>1</v>
      </c>
      <c r="L479" s="11">
        <f t="shared" si="46"/>
        <v>1</v>
      </c>
      <c r="M479" s="11" t="s">
        <v>58</v>
      </c>
      <c r="N479" s="11">
        <f t="shared" si="42"/>
        <v>1</v>
      </c>
      <c r="O479" s="11">
        <v>1.8</v>
      </c>
      <c r="P479" s="6">
        <v>7.0000000000000007E-2</v>
      </c>
      <c r="Q479" s="11">
        <f t="shared" si="44"/>
        <v>1.8</v>
      </c>
      <c r="R479" s="11">
        <f t="shared" si="45"/>
        <v>0.12600000000000003</v>
      </c>
      <c r="S479" s="10"/>
    </row>
    <row r="480" spans="1:19">
      <c r="A480" s="10">
        <f t="shared" si="47"/>
        <v>476</v>
      </c>
      <c r="B480" s="14">
        <v>64</v>
      </c>
      <c r="C480" s="14">
        <v>69.7</v>
      </c>
      <c r="D480" s="11" t="s">
        <v>52</v>
      </c>
      <c r="E480" s="10">
        <v>90</v>
      </c>
      <c r="F480" s="12">
        <v>67.180000000000007</v>
      </c>
      <c r="G480" s="12">
        <v>67.185000000000002</v>
      </c>
      <c r="H480" s="13" t="s">
        <v>12</v>
      </c>
      <c r="I480" s="12" t="s">
        <v>17</v>
      </c>
      <c r="J480" s="11">
        <v>5</v>
      </c>
      <c r="K480" s="11">
        <v>2</v>
      </c>
      <c r="L480" s="11">
        <f t="shared" si="46"/>
        <v>10</v>
      </c>
      <c r="M480" s="11" t="s">
        <v>58</v>
      </c>
      <c r="N480" s="11">
        <f t="shared" si="42"/>
        <v>5</v>
      </c>
      <c r="O480" s="11">
        <f t="shared" si="43"/>
        <v>2</v>
      </c>
      <c r="P480" s="6">
        <v>7.0000000000000007E-2</v>
      </c>
      <c r="Q480" s="11">
        <f t="shared" si="44"/>
        <v>10</v>
      </c>
      <c r="R480" s="11">
        <f t="shared" si="45"/>
        <v>0.70000000000000007</v>
      </c>
      <c r="S480" s="10"/>
    </row>
    <row r="481" spans="1:19">
      <c r="A481" s="10">
        <f t="shared" si="47"/>
        <v>477</v>
      </c>
      <c r="B481" s="14">
        <v>64</v>
      </c>
      <c r="C481" s="14">
        <v>69.7</v>
      </c>
      <c r="D481" s="11" t="s">
        <v>52</v>
      </c>
      <c r="E481" s="10">
        <v>90</v>
      </c>
      <c r="F481" s="12">
        <v>67.2</v>
      </c>
      <c r="G481" s="12">
        <v>67.201000000000008</v>
      </c>
      <c r="H481" s="13" t="s">
        <v>12</v>
      </c>
      <c r="I481" s="12" t="s">
        <v>19</v>
      </c>
      <c r="J481" s="11">
        <v>1</v>
      </c>
      <c r="K481" s="11">
        <v>1</v>
      </c>
      <c r="L481" s="11">
        <f t="shared" si="46"/>
        <v>1</v>
      </c>
      <c r="M481" s="11" t="s">
        <v>58</v>
      </c>
      <c r="N481" s="11">
        <f t="shared" si="42"/>
        <v>1</v>
      </c>
      <c r="O481" s="11">
        <v>1.8</v>
      </c>
      <c r="P481" s="6">
        <v>7.0000000000000007E-2</v>
      </c>
      <c r="Q481" s="11">
        <f t="shared" si="44"/>
        <v>1.8</v>
      </c>
      <c r="R481" s="11">
        <f t="shared" si="45"/>
        <v>0.12600000000000003</v>
      </c>
      <c r="S481" s="10"/>
    </row>
    <row r="482" spans="1:19">
      <c r="A482" s="10">
        <f t="shared" si="47"/>
        <v>478</v>
      </c>
      <c r="B482" s="14">
        <v>64</v>
      </c>
      <c r="C482" s="14">
        <v>69.7</v>
      </c>
      <c r="D482" s="11" t="s">
        <v>52</v>
      </c>
      <c r="E482" s="10">
        <v>90</v>
      </c>
      <c r="F482" s="12">
        <v>67.2</v>
      </c>
      <c r="G482" s="12">
        <v>67.22</v>
      </c>
      <c r="H482" s="13" t="s">
        <v>12</v>
      </c>
      <c r="I482" s="12" t="s">
        <v>17</v>
      </c>
      <c r="J482" s="11">
        <v>20</v>
      </c>
      <c r="K482" s="11">
        <v>2</v>
      </c>
      <c r="L482" s="11">
        <f t="shared" si="46"/>
        <v>40</v>
      </c>
      <c r="M482" s="11" t="s">
        <v>58</v>
      </c>
      <c r="N482" s="11">
        <f t="shared" si="42"/>
        <v>20</v>
      </c>
      <c r="O482" s="11">
        <f t="shared" si="43"/>
        <v>2</v>
      </c>
      <c r="P482" s="6">
        <v>7.0000000000000007E-2</v>
      </c>
      <c r="Q482" s="11">
        <f t="shared" si="44"/>
        <v>40</v>
      </c>
      <c r="R482" s="11">
        <f t="shared" si="45"/>
        <v>2.8000000000000003</v>
      </c>
      <c r="S482" s="10"/>
    </row>
    <row r="483" spans="1:19">
      <c r="A483" s="10">
        <f t="shared" si="47"/>
        <v>479</v>
      </c>
      <c r="B483" s="14">
        <v>64</v>
      </c>
      <c r="C483" s="14">
        <v>69.7</v>
      </c>
      <c r="D483" s="11" t="s">
        <v>52</v>
      </c>
      <c r="E483" s="10">
        <v>90</v>
      </c>
      <c r="F483" s="12">
        <v>67.22</v>
      </c>
      <c r="G483" s="12">
        <v>67.234999999999999</v>
      </c>
      <c r="H483" s="13" t="s">
        <v>12</v>
      </c>
      <c r="I483" s="12" t="s">
        <v>22</v>
      </c>
      <c r="J483" s="11">
        <v>15</v>
      </c>
      <c r="K483" s="11">
        <v>4.5</v>
      </c>
      <c r="L483" s="11">
        <f t="shared" si="46"/>
        <v>67.5</v>
      </c>
      <c r="M483" s="11" t="s">
        <v>58</v>
      </c>
      <c r="N483" s="11">
        <f t="shared" si="42"/>
        <v>15</v>
      </c>
      <c r="O483" s="11">
        <f t="shared" si="43"/>
        <v>4.5</v>
      </c>
      <c r="P483" s="6">
        <v>7.0000000000000007E-2</v>
      </c>
      <c r="Q483" s="11">
        <f t="shared" si="44"/>
        <v>67.5</v>
      </c>
      <c r="R483" s="11">
        <f t="shared" si="45"/>
        <v>4.7250000000000005</v>
      </c>
      <c r="S483" s="10"/>
    </row>
    <row r="484" spans="1:19">
      <c r="A484" s="10">
        <f t="shared" si="47"/>
        <v>480</v>
      </c>
      <c r="B484" s="14">
        <v>64</v>
      </c>
      <c r="C484" s="14">
        <v>69.7</v>
      </c>
      <c r="D484" s="11" t="s">
        <v>52</v>
      </c>
      <c r="E484" s="10">
        <v>90</v>
      </c>
      <c r="F484" s="12">
        <v>67.3</v>
      </c>
      <c r="G484" s="12">
        <v>67.30149999999999</v>
      </c>
      <c r="H484" s="13" t="s">
        <v>12</v>
      </c>
      <c r="I484" s="12" t="s">
        <v>17</v>
      </c>
      <c r="J484" s="11">
        <v>1.5</v>
      </c>
      <c r="K484" s="11">
        <v>1.5</v>
      </c>
      <c r="L484" s="11">
        <f t="shared" si="46"/>
        <v>2.25</v>
      </c>
      <c r="M484" s="11" t="s">
        <v>58</v>
      </c>
      <c r="N484" s="11">
        <f t="shared" ref="N484:N547" si="48">J484</f>
        <v>1.5</v>
      </c>
      <c r="O484" s="11">
        <v>1.8</v>
      </c>
      <c r="P484" s="6">
        <v>7.0000000000000007E-2</v>
      </c>
      <c r="Q484" s="11">
        <f t="shared" ref="Q484:Q547" si="49">N484*O484</f>
        <v>2.7</v>
      </c>
      <c r="R484" s="11">
        <f t="shared" ref="R484:R547" si="50">N484*O484*P484</f>
        <v>0.18900000000000003</v>
      </c>
      <c r="S484" s="10"/>
    </row>
    <row r="485" spans="1:19">
      <c r="A485" s="10">
        <f t="shared" si="47"/>
        <v>481</v>
      </c>
      <c r="B485" s="14">
        <v>64</v>
      </c>
      <c r="C485" s="14">
        <v>69.7</v>
      </c>
      <c r="D485" s="11" t="s">
        <v>52</v>
      </c>
      <c r="E485" s="10">
        <v>90</v>
      </c>
      <c r="F485" s="12">
        <v>67.31</v>
      </c>
      <c r="G485" s="12">
        <v>67.34</v>
      </c>
      <c r="H485" s="13" t="s">
        <v>1</v>
      </c>
      <c r="I485" s="12" t="s">
        <v>17</v>
      </c>
      <c r="J485" s="11">
        <v>30</v>
      </c>
      <c r="K485" s="11">
        <v>3.5</v>
      </c>
      <c r="L485" s="11">
        <f t="shared" si="46"/>
        <v>105</v>
      </c>
      <c r="M485" s="11" t="s">
        <v>58</v>
      </c>
      <c r="N485" s="11">
        <f t="shared" si="48"/>
        <v>30</v>
      </c>
      <c r="O485" s="11">
        <f t="shared" ref="O485:O547" si="51">K485</f>
        <v>3.5</v>
      </c>
      <c r="P485" s="6">
        <v>7.0000000000000007E-2</v>
      </c>
      <c r="Q485" s="11">
        <f t="shared" si="49"/>
        <v>105</v>
      </c>
      <c r="R485" s="11">
        <f t="shared" si="50"/>
        <v>7.3500000000000005</v>
      </c>
      <c r="S485" s="10"/>
    </row>
    <row r="486" spans="1:19">
      <c r="A486" s="10">
        <f t="shared" si="47"/>
        <v>482</v>
      </c>
      <c r="B486" s="14">
        <v>64</v>
      </c>
      <c r="C486" s="14">
        <v>69.7</v>
      </c>
      <c r="D486" s="11" t="s">
        <v>52</v>
      </c>
      <c r="E486" s="10">
        <v>90</v>
      </c>
      <c r="F486" s="12">
        <v>67.36</v>
      </c>
      <c r="G486" s="12">
        <v>67.37</v>
      </c>
      <c r="H486" s="13" t="s">
        <v>12</v>
      </c>
      <c r="I486" s="12" t="s">
        <v>17</v>
      </c>
      <c r="J486" s="11">
        <v>10</v>
      </c>
      <c r="K486" s="11">
        <v>2</v>
      </c>
      <c r="L486" s="11">
        <f t="shared" si="46"/>
        <v>20</v>
      </c>
      <c r="M486" s="11" t="s">
        <v>58</v>
      </c>
      <c r="N486" s="11">
        <f t="shared" si="48"/>
        <v>10</v>
      </c>
      <c r="O486" s="11">
        <f t="shared" si="51"/>
        <v>2</v>
      </c>
      <c r="P486" s="6">
        <v>7.0000000000000007E-2</v>
      </c>
      <c r="Q486" s="11">
        <f t="shared" si="49"/>
        <v>20</v>
      </c>
      <c r="R486" s="11">
        <f t="shared" si="50"/>
        <v>1.4000000000000001</v>
      </c>
      <c r="S486" s="10"/>
    </row>
    <row r="487" spans="1:19">
      <c r="A487" s="10">
        <f t="shared" si="47"/>
        <v>483</v>
      </c>
      <c r="B487" s="14">
        <v>64</v>
      </c>
      <c r="C487" s="14">
        <v>69.7</v>
      </c>
      <c r="D487" s="11" t="s">
        <v>52</v>
      </c>
      <c r="E487" s="10">
        <v>90</v>
      </c>
      <c r="F487" s="12">
        <v>67.39</v>
      </c>
      <c r="G487" s="12">
        <v>67.405000000000001</v>
      </c>
      <c r="H487" s="13" t="s">
        <v>12</v>
      </c>
      <c r="I487" s="12" t="s">
        <v>22</v>
      </c>
      <c r="J487" s="11">
        <v>15</v>
      </c>
      <c r="K487" s="11">
        <v>3.5</v>
      </c>
      <c r="L487" s="11">
        <f t="shared" si="46"/>
        <v>52.5</v>
      </c>
      <c r="M487" s="11" t="s">
        <v>58</v>
      </c>
      <c r="N487" s="11">
        <f t="shared" si="48"/>
        <v>15</v>
      </c>
      <c r="O487" s="11">
        <f t="shared" si="51"/>
        <v>3.5</v>
      </c>
      <c r="P487" s="6">
        <v>7.0000000000000007E-2</v>
      </c>
      <c r="Q487" s="11">
        <f t="shared" si="49"/>
        <v>52.5</v>
      </c>
      <c r="R487" s="11">
        <f t="shared" si="50"/>
        <v>3.6750000000000003</v>
      </c>
      <c r="S487" s="10"/>
    </row>
    <row r="488" spans="1:19">
      <c r="A488" s="10">
        <f t="shared" si="47"/>
        <v>484</v>
      </c>
      <c r="B488" s="14">
        <v>64</v>
      </c>
      <c r="C488" s="14">
        <v>69.7</v>
      </c>
      <c r="D488" s="11" t="s">
        <v>52</v>
      </c>
      <c r="E488" s="10">
        <v>90</v>
      </c>
      <c r="F488" s="12">
        <v>67.42</v>
      </c>
      <c r="G488" s="12">
        <v>67.424999999999997</v>
      </c>
      <c r="H488" s="13" t="s">
        <v>12</v>
      </c>
      <c r="I488" s="12" t="s">
        <v>17</v>
      </c>
      <c r="J488" s="11">
        <v>5</v>
      </c>
      <c r="K488" s="11">
        <v>2.5</v>
      </c>
      <c r="L488" s="11">
        <f t="shared" si="46"/>
        <v>12.5</v>
      </c>
      <c r="M488" s="11" t="s">
        <v>58</v>
      </c>
      <c r="N488" s="11">
        <f t="shared" si="48"/>
        <v>5</v>
      </c>
      <c r="O488" s="11">
        <f t="shared" si="51"/>
        <v>2.5</v>
      </c>
      <c r="P488" s="6">
        <v>7.0000000000000007E-2</v>
      </c>
      <c r="Q488" s="11">
        <f t="shared" si="49"/>
        <v>12.5</v>
      </c>
      <c r="R488" s="11">
        <f t="shared" si="50"/>
        <v>0.87500000000000011</v>
      </c>
      <c r="S488" s="10"/>
    </row>
    <row r="489" spans="1:19">
      <c r="A489" s="10">
        <f t="shared" si="47"/>
        <v>485</v>
      </c>
      <c r="B489" s="14">
        <v>64</v>
      </c>
      <c r="C489" s="14">
        <v>69.7</v>
      </c>
      <c r="D489" s="11" t="s">
        <v>52</v>
      </c>
      <c r="E489" s="10">
        <v>90</v>
      </c>
      <c r="F489" s="12">
        <v>67.48</v>
      </c>
      <c r="G489" s="12">
        <v>67.52000000000001</v>
      </c>
      <c r="H489" s="13" t="s">
        <v>12</v>
      </c>
      <c r="I489" s="12" t="s">
        <v>17</v>
      </c>
      <c r="J489" s="11">
        <v>40</v>
      </c>
      <c r="K489" s="11">
        <v>3.5</v>
      </c>
      <c r="L489" s="11">
        <f t="shared" si="46"/>
        <v>140</v>
      </c>
      <c r="M489" s="11" t="s">
        <v>58</v>
      </c>
      <c r="N489" s="11">
        <f t="shared" si="48"/>
        <v>40</v>
      </c>
      <c r="O489" s="11">
        <f t="shared" si="51"/>
        <v>3.5</v>
      </c>
      <c r="P489" s="6">
        <v>7.0000000000000007E-2</v>
      </c>
      <c r="Q489" s="11">
        <f t="shared" si="49"/>
        <v>140</v>
      </c>
      <c r="R489" s="11">
        <f t="shared" si="50"/>
        <v>9.8000000000000007</v>
      </c>
      <c r="S489" s="10"/>
    </row>
    <row r="490" spans="1:19">
      <c r="A490" s="10">
        <f t="shared" si="47"/>
        <v>486</v>
      </c>
      <c r="B490" s="14">
        <v>64</v>
      </c>
      <c r="C490" s="14">
        <v>69.7</v>
      </c>
      <c r="D490" s="11" t="s">
        <v>52</v>
      </c>
      <c r="E490" s="10">
        <v>90</v>
      </c>
      <c r="F490" s="12">
        <v>67.52</v>
      </c>
      <c r="G490" s="12">
        <v>67.94</v>
      </c>
      <c r="H490" s="13" t="s">
        <v>12</v>
      </c>
      <c r="I490" s="12" t="s">
        <v>17</v>
      </c>
      <c r="J490" s="11">
        <v>420</v>
      </c>
      <c r="K490" s="11">
        <v>2</v>
      </c>
      <c r="L490" s="11">
        <f t="shared" si="46"/>
        <v>840</v>
      </c>
      <c r="M490" s="11" t="s">
        <v>58</v>
      </c>
      <c r="N490" s="11">
        <f t="shared" si="48"/>
        <v>420</v>
      </c>
      <c r="O490" s="11">
        <f t="shared" si="51"/>
        <v>2</v>
      </c>
      <c r="P490" s="6">
        <v>7.0000000000000007E-2</v>
      </c>
      <c r="Q490" s="11">
        <f t="shared" si="49"/>
        <v>840</v>
      </c>
      <c r="R490" s="11">
        <f t="shared" si="50"/>
        <v>58.800000000000004</v>
      </c>
      <c r="S490" s="10"/>
    </row>
    <row r="491" spans="1:19">
      <c r="A491" s="10">
        <f t="shared" si="47"/>
        <v>487</v>
      </c>
      <c r="B491" s="14">
        <v>64</v>
      </c>
      <c r="C491" s="14">
        <v>69.7</v>
      </c>
      <c r="D491" s="11" t="s">
        <v>52</v>
      </c>
      <c r="E491" s="10">
        <v>90</v>
      </c>
      <c r="F491" s="12">
        <v>67.599999999999994</v>
      </c>
      <c r="G491" s="12">
        <v>67.649999999999991</v>
      </c>
      <c r="H491" s="13" t="s">
        <v>12</v>
      </c>
      <c r="I491" s="12" t="s">
        <v>19</v>
      </c>
      <c r="J491" s="11">
        <v>50</v>
      </c>
      <c r="K491" s="11">
        <v>2</v>
      </c>
      <c r="L491" s="11">
        <f t="shared" si="46"/>
        <v>100</v>
      </c>
      <c r="M491" s="11" t="s">
        <v>58</v>
      </c>
      <c r="N491" s="11">
        <f t="shared" si="48"/>
        <v>50</v>
      </c>
      <c r="O491" s="11">
        <f t="shared" si="51"/>
        <v>2</v>
      </c>
      <c r="P491" s="6">
        <v>7.0000000000000007E-2</v>
      </c>
      <c r="Q491" s="11">
        <f t="shared" si="49"/>
        <v>100</v>
      </c>
      <c r="R491" s="11">
        <f t="shared" si="50"/>
        <v>7.0000000000000009</v>
      </c>
      <c r="S491" s="10"/>
    </row>
    <row r="492" spans="1:19">
      <c r="A492" s="10">
        <f t="shared" si="47"/>
        <v>488</v>
      </c>
      <c r="B492" s="14">
        <v>64</v>
      </c>
      <c r="C492" s="14">
        <v>69.7</v>
      </c>
      <c r="D492" s="11" t="s">
        <v>52</v>
      </c>
      <c r="E492" s="10">
        <v>90</v>
      </c>
      <c r="F492" s="12">
        <v>68.010000000000005</v>
      </c>
      <c r="G492" s="12">
        <v>68.050000000000011</v>
      </c>
      <c r="H492" s="13" t="s">
        <v>12</v>
      </c>
      <c r="I492" s="12" t="s">
        <v>17</v>
      </c>
      <c r="J492" s="11">
        <v>40</v>
      </c>
      <c r="K492" s="11">
        <v>3.5</v>
      </c>
      <c r="L492" s="11">
        <f t="shared" si="46"/>
        <v>140</v>
      </c>
      <c r="M492" s="11" t="s">
        <v>58</v>
      </c>
      <c r="N492" s="11">
        <f t="shared" si="48"/>
        <v>40</v>
      </c>
      <c r="O492" s="11">
        <f t="shared" si="51"/>
        <v>3.5</v>
      </c>
      <c r="P492" s="6">
        <v>7.0000000000000007E-2</v>
      </c>
      <c r="Q492" s="11">
        <f t="shared" si="49"/>
        <v>140</v>
      </c>
      <c r="R492" s="11">
        <f t="shared" si="50"/>
        <v>9.8000000000000007</v>
      </c>
      <c r="S492" s="10"/>
    </row>
    <row r="493" spans="1:19">
      <c r="A493" s="10">
        <f t="shared" si="47"/>
        <v>489</v>
      </c>
      <c r="B493" s="14">
        <v>64</v>
      </c>
      <c r="C493" s="14">
        <v>69.7</v>
      </c>
      <c r="D493" s="11" t="s">
        <v>52</v>
      </c>
      <c r="E493" s="10">
        <v>90</v>
      </c>
      <c r="F493" s="12">
        <v>68.06</v>
      </c>
      <c r="G493" s="12">
        <v>68.100000000000009</v>
      </c>
      <c r="H493" s="13" t="s">
        <v>12</v>
      </c>
      <c r="I493" s="12" t="s">
        <v>17</v>
      </c>
      <c r="J493" s="11">
        <v>40</v>
      </c>
      <c r="K493" s="11">
        <v>3.5</v>
      </c>
      <c r="L493" s="11">
        <f t="shared" si="46"/>
        <v>140</v>
      </c>
      <c r="M493" s="11" t="s">
        <v>58</v>
      </c>
      <c r="N493" s="11">
        <f t="shared" si="48"/>
        <v>40</v>
      </c>
      <c r="O493" s="11">
        <f t="shared" si="51"/>
        <v>3.5</v>
      </c>
      <c r="P493" s="6">
        <v>7.0000000000000007E-2</v>
      </c>
      <c r="Q493" s="11">
        <f t="shared" si="49"/>
        <v>140</v>
      </c>
      <c r="R493" s="11">
        <f t="shared" si="50"/>
        <v>9.8000000000000007</v>
      </c>
      <c r="S493" s="10"/>
    </row>
    <row r="494" spans="1:19">
      <c r="A494" s="10">
        <f t="shared" si="47"/>
        <v>490</v>
      </c>
      <c r="B494" s="14">
        <v>64</v>
      </c>
      <c r="C494" s="14">
        <v>69.7</v>
      </c>
      <c r="D494" s="11" t="s">
        <v>52</v>
      </c>
      <c r="E494" s="10">
        <v>90</v>
      </c>
      <c r="F494" s="12">
        <v>68.08</v>
      </c>
      <c r="G494" s="12">
        <v>68.094999999999999</v>
      </c>
      <c r="H494" s="13" t="s">
        <v>12</v>
      </c>
      <c r="I494" s="12" t="s">
        <v>19</v>
      </c>
      <c r="J494" s="11">
        <v>15</v>
      </c>
      <c r="K494" s="11">
        <v>3.5</v>
      </c>
      <c r="L494" s="11">
        <f t="shared" si="46"/>
        <v>52.5</v>
      </c>
      <c r="M494" s="11" t="s">
        <v>58</v>
      </c>
      <c r="N494" s="11">
        <f t="shared" si="48"/>
        <v>15</v>
      </c>
      <c r="O494" s="11">
        <f t="shared" si="51"/>
        <v>3.5</v>
      </c>
      <c r="P494" s="6">
        <v>7.0000000000000007E-2</v>
      </c>
      <c r="Q494" s="11">
        <f t="shared" si="49"/>
        <v>52.5</v>
      </c>
      <c r="R494" s="11">
        <f t="shared" si="50"/>
        <v>3.6750000000000003</v>
      </c>
      <c r="S494" s="10"/>
    </row>
    <row r="495" spans="1:19">
      <c r="A495" s="10">
        <f t="shared" si="47"/>
        <v>491</v>
      </c>
      <c r="B495" s="14">
        <v>64</v>
      </c>
      <c r="C495" s="14">
        <v>69.7</v>
      </c>
      <c r="D495" s="11" t="s">
        <v>52</v>
      </c>
      <c r="E495" s="10">
        <v>90</v>
      </c>
      <c r="F495" s="12">
        <v>68.260000000000005</v>
      </c>
      <c r="G495" s="12">
        <v>68.261499999999998</v>
      </c>
      <c r="H495" s="13" t="s">
        <v>12</v>
      </c>
      <c r="I495" s="12" t="s">
        <v>17</v>
      </c>
      <c r="J495" s="11">
        <v>1.5</v>
      </c>
      <c r="K495" s="11">
        <v>1.5</v>
      </c>
      <c r="L495" s="11">
        <f t="shared" si="46"/>
        <v>2.25</v>
      </c>
      <c r="M495" s="11" t="s">
        <v>58</v>
      </c>
      <c r="N495" s="11">
        <f t="shared" si="48"/>
        <v>1.5</v>
      </c>
      <c r="O495" s="11">
        <v>1.8</v>
      </c>
      <c r="P495" s="6">
        <v>7.0000000000000007E-2</v>
      </c>
      <c r="Q495" s="11">
        <f t="shared" si="49"/>
        <v>2.7</v>
      </c>
      <c r="R495" s="11">
        <f t="shared" si="50"/>
        <v>0.18900000000000003</v>
      </c>
      <c r="S495" s="10"/>
    </row>
    <row r="496" spans="1:19">
      <c r="A496" s="10">
        <f t="shared" si="47"/>
        <v>492</v>
      </c>
      <c r="B496" s="14">
        <v>64</v>
      </c>
      <c r="C496" s="14">
        <v>69.7</v>
      </c>
      <c r="D496" s="11" t="s">
        <v>52</v>
      </c>
      <c r="E496" s="10">
        <v>90</v>
      </c>
      <c r="F496" s="12">
        <v>68.28</v>
      </c>
      <c r="G496" s="12">
        <v>68.284000000000006</v>
      </c>
      <c r="H496" s="13" t="s">
        <v>12</v>
      </c>
      <c r="I496" s="12" t="s">
        <v>17</v>
      </c>
      <c r="J496" s="11">
        <v>4</v>
      </c>
      <c r="K496" s="11">
        <v>3.5</v>
      </c>
      <c r="L496" s="11">
        <f t="shared" si="46"/>
        <v>14</v>
      </c>
      <c r="M496" s="11" t="s">
        <v>58</v>
      </c>
      <c r="N496" s="11">
        <f t="shared" si="48"/>
        <v>4</v>
      </c>
      <c r="O496" s="11">
        <f t="shared" si="51"/>
        <v>3.5</v>
      </c>
      <c r="P496" s="6">
        <v>7.0000000000000007E-2</v>
      </c>
      <c r="Q496" s="11">
        <f t="shared" si="49"/>
        <v>14</v>
      </c>
      <c r="R496" s="11">
        <f t="shared" si="50"/>
        <v>0.98000000000000009</v>
      </c>
      <c r="S496" s="10"/>
    </row>
    <row r="497" spans="1:19">
      <c r="A497" s="10">
        <f t="shared" si="47"/>
        <v>493</v>
      </c>
      <c r="B497" s="14">
        <v>64</v>
      </c>
      <c r="C497" s="14">
        <v>69.7</v>
      </c>
      <c r="D497" s="11" t="s">
        <v>52</v>
      </c>
      <c r="E497" s="10">
        <v>90</v>
      </c>
      <c r="F497" s="12">
        <v>68.34</v>
      </c>
      <c r="G497" s="12">
        <v>68.344000000000008</v>
      </c>
      <c r="H497" s="13" t="s">
        <v>12</v>
      </c>
      <c r="I497" s="12" t="s">
        <v>17</v>
      </c>
      <c r="J497" s="11">
        <v>4</v>
      </c>
      <c r="K497" s="11">
        <v>3.5</v>
      </c>
      <c r="L497" s="11">
        <f t="shared" si="46"/>
        <v>14</v>
      </c>
      <c r="M497" s="11" t="s">
        <v>58</v>
      </c>
      <c r="N497" s="11">
        <f t="shared" si="48"/>
        <v>4</v>
      </c>
      <c r="O497" s="11">
        <f t="shared" si="51"/>
        <v>3.5</v>
      </c>
      <c r="P497" s="6">
        <v>7.0000000000000007E-2</v>
      </c>
      <c r="Q497" s="11">
        <f t="shared" si="49"/>
        <v>14</v>
      </c>
      <c r="R497" s="11">
        <f t="shared" si="50"/>
        <v>0.98000000000000009</v>
      </c>
      <c r="S497" s="10"/>
    </row>
    <row r="498" spans="1:19">
      <c r="A498" s="10">
        <f t="shared" si="47"/>
        <v>494</v>
      </c>
      <c r="B498" s="14">
        <v>64</v>
      </c>
      <c r="C498" s="14">
        <v>69.7</v>
      </c>
      <c r="D498" s="11" t="s">
        <v>52</v>
      </c>
      <c r="E498" s="10">
        <v>90</v>
      </c>
      <c r="F498" s="12">
        <v>68.349999999999994</v>
      </c>
      <c r="G498" s="12">
        <v>68.353999999999999</v>
      </c>
      <c r="H498" s="13" t="s">
        <v>12</v>
      </c>
      <c r="I498" s="12" t="s">
        <v>17</v>
      </c>
      <c r="J498" s="11">
        <v>4</v>
      </c>
      <c r="K498" s="11">
        <v>2</v>
      </c>
      <c r="L498" s="11">
        <f t="shared" si="46"/>
        <v>8</v>
      </c>
      <c r="M498" s="11" t="s">
        <v>58</v>
      </c>
      <c r="N498" s="11">
        <f t="shared" si="48"/>
        <v>4</v>
      </c>
      <c r="O498" s="11">
        <f t="shared" si="51"/>
        <v>2</v>
      </c>
      <c r="P498" s="6">
        <v>7.0000000000000007E-2</v>
      </c>
      <c r="Q498" s="11">
        <f t="shared" si="49"/>
        <v>8</v>
      </c>
      <c r="R498" s="11">
        <f t="shared" si="50"/>
        <v>0.56000000000000005</v>
      </c>
      <c r="S498" s="10"/>
    </row>
    <row r="499" spans="1:19">
      <c r="A499" s="10">
        <f t="shared" si="47"/>
        <v>495</v>
      </c>
      <c r="B499" s="14">
        <v>64</v>
      </c>
      <c r="C499" s="14">
        <v>69.7</v>
      </c>
      <c r="D499" s="11" t="s">
        <v>52</v>
      </c>
      <c r="E499" s="10">
        <v>90</v>
      </c>
      <c r="F499" s="12">
        <v>68.38</v>
      </c>
      <c r="G499" s="12">
        <v>68.384999999999991</v>
      </c>
      <c r="H499" s="13" t="s">
        <v>12</v>
      </c>
      <c r="I499" s="12" t="s">
        <v>17</v>
      </c>
      <c r="J499" s="11">
        <v>5</v>
      </c>
      <c r="K499" s="11">
        <v>2</v>
      </c>
      <c r="L499" s="11">
        <f t="shared" si="46"/>
        <v>10</v>
      </c>
      <c r="M499" s="11" t="s">
        <v>58</v>
      </c>
      <c r="N499" s="11">
        <f t="shared" si="48"/>
        <v>5</v>
      </c>
      <c r="O499" s="11">
        <f t="shared" si="51"/>
        <v>2</v>
      </c>
      <c r="P499" s="6">
        <v>7.0000000000000007E-2</v>
      </c>
      <c r="Q499" s="11">
        <f t="shared" si="49"/>
        <v>10</v>
      </c>
      <c r="R499" s="11">
        <f t="shared" si="50"/>
        <v>0.70000000000000007</v>
      </c>
      <c r="S499" s="10"/>
    </row>
    <row r="500" spans="1:19">
      <c r="A500" s="10">
        <f t="shared" si="47"/>
        <v>496</v>
      </c>
      <c r="B500" s="14">
        <v>64</v>
      </c>
      <c r="C500" s="14">
        <v>69.7</v>
      </c>
      <c r="D500" s="11" t="s">
        <v>52</v>
      </c>
      <c r="E500" s="10">
        <v>90</v>
      </c>
      <c r="F500" s="12">
        <v>68.45</v>
      </c>
      <c r="G500" s="12">
        <v>68.47</v>
      </c>
      <c r="H500" s="13" t="s">
        <v>12</v>
      </c>
      <c r="I500" s="12" t="s">
        <v>22</v>
      </c>
      <c r="J500" s="11">
        <v>20</v>
      </c>
      <c r="K500" s="11">
        <v>4</v>
      </c>
      <c r="L500" s="11">
        <f t="shared" si="46"/>
        <v>80</v>
      </c>
      <c r="M500" s="11" t="s">
        <v>58</v>
      </c>
      <c r="N500" s="11">
        <f t="shared" si="48"/>
        <v>20</v>
      </c>
      <c r="O500" s="11">
        <f t="shared" si="51"/>
        <v>4</v>
      </c>
      <c r="P500" s="6">
        <v>7.0000000000000007E-2</v>
      </c>
      <c r="Q500" s="11">
        <f t="shared" si="49"/>
        <v>80</v>
      </c>
      <c r="R500" s="11">
        <f t="shared" si="50"/>
        <v>5.6000000000000005</v>
      </c>
      <c r="S500" s="10"/>
    </row>
    <row r="501" spans="1:19">
      <c r="A501" s="10">
        <f t="shared" si="47"/>
        <v>497</v>
      </c>
      <c r="B501" s="14">
        <v>64</v>
      </c>
      <c r="C501" s="14">
        <v>69.7</v>
      </c>
      <c r="D501" s="11" t="s">
        <v>52</v>
      </c>
      <c r="E501" s="10">
        <v>90</v>
      </c>
      <c r="F501" s="12">
        <v>68.47</v>
      </c>
      <c r="G501" s="12">
        <v>68.474999999999994</v>
      </c>
      <c r="H501" s="13" t="s">
        <v>12</v>
      </c>
      <c r="I501" s="12" t="s">
        <v>17</v>
      </c>
      <c r="J501" s="11">
        <v>5</v>
      </c>
      <c r="K501" s="11">
        <v>1.5</v>
      </c>
      <c r="L501" s="11">
        <f t="shared" si="46"/>
        <v>7.5</v>
      </c>
      <c r="M501" s="11" t="s">
        <v>58</v>
      </c>
      <c r="N501" s="11">
        <f t="shared" si="48"/>
        <v>5</v>
      </c>
      <c r="O501" s="11">
        <v>1.8</v>
      </c>
      <c r="P501" s="6">
        <v>7.0000000000000007E-2</v>
      </c>
      <c r="Q501" s="11">
        <f t="shared" si="49"/>
        <v>9</v>
      </c>
      <c r="R501" s="11">
        <f t="shared" si="50"/>
        <v>0.63000000000000012</v>
      </c>
      <c r="S501" s="10"/>
    </row>
    <row r="502" spans="1:19">
      <c r="A502" s="10">
        <f t="shared" si="47"/>
        <v>498</v>
      </c>
      <c r="B502" s="14">
        <v>64</v>
      </c>
      <c r="C502" s="14">
        <v>69.7</v>
      </c>
      <c r="D502" s="11" t="s">
        <v>52</v>
      </c>
      <c r="E502" s="10">
        <v>90</v>
      </c>
      <c r="F502" s="12">
        <v>68.48</v>
      </c>
      <c r="G502" s="12">
        <v>68.481999999999999</v>
      </c>
      <c r="H502" s="13" t="s">
        <v>12</v>
      </c>
      <c r="I502" s="12" t="s">
        <v>17</v>
      </c>
      <c r="J502" s="11">
        <v>2</v>
      </c>
      <c r="K502" s="11">
        <v>2</v>
      </c>
      <c r="L502" s="11">
        <f t="shared" si="46"/>
        <v>4</v>
      </c>
      <c r="M502" s="11" t="s">
        <v>58</v>
      </c>
      <c r="N502" s="11">
        <f t="shared" si="48"/>
        <v>2</v>
      </c>
      <c r="O502" s="11">
        <f t="shared" si="51"/>
        <v>2</v>
      </c>
      <c r="P502" s="6">
        <v>7.0000000000000007E-2</v>
      </c>
      <c r="Q502" s="11">
        <f t="shared" si="49"/>
        <v>4</v>
      </c>
      <c r="R502" s="11">
        <f t="shared" si="50"/>
        <v>0.28000000000000003</v>
      </c>
      <c r="S502" s="10"/>
    </row>
    <row r="503" spans="1:19">
      <c r="A503" s="10">
        <f t="shared" si="47"/>
        <v>499</v>
      </c>
      <c r="B503" s="14">
        <v>64</v>
      </c>
      <c r="C503" s="14">
        <v>69.7</v>
      </c>
      <c r="D503" s="11" t="s">
        <v>52</v>
      </c>
      <c r="E503" s="10">
        <v>90</v>
      </c>
      <c r="F503" s="12">
        <v>68.489999999999995</v>
      </c>
      <c r="G503" s="12">
        <v>68.492999999999995</v>
      </c>
      <c r="H503" s="13" t="s">
        <v>12</v>
      </c>
      <c r="I503" s="12" t="s">
        <v>17</v>
      </c>
      <c r="J503" s="11">
        <v>3</v>
      </c>
      <c r="K503" s="11">
        <v>2</v>
      </c>
      <c r="L503" s="11">
        <f t="shared" si="46"/>
        <v>6</v>
      </c>
      <c r="M503" s="11" t="s">
        <v>58</v>
      </c>
      <c r="N503" s="11">
        <f t="shared" si="48"/>
        <v>3</v>
      </c>
      <c r="O503" s="11">
        <f t="shared" si="51"/>
        <v>2</v>
      </c>
      <c r="P503" s="6">
        <v>7.0000000000000007E-2</v>
      </c>
      <c r="Q503" s="11">
        <f t="shared" si="49"/>
        <v>6</v>
      </c>
      <c r="R503" s="11">
        <f t="shared" si="50"/>
        <v>0.42000000000000004</v>
      </c>
      <c r="S503" s="10"/>
    </row>
    <row r="504" spans="1:19">
      <c r="A504" s="10">
        <f t="shared" si="47"/>
        <v>500</v>
      </c>
      <c r="B504" s="14">
        <v>64</v>
      </c>
      <c r="C504" s="14">
        <v>69.7</v>
      </c>
      <c r="D504" s="11" t="s">
        <v>52</v>
      </c>
      <c r="E504" s="10">
        <v>90</v>
      </c>
      <c r="F504" s="12">
        <v>68.5</v>
      </c>
      <c r="G504" s="12">
        <v>68.502499999999998</v>
      </c>
      <c r="H504" s="13" t="s">
        <v>12</v>
      </c>
      <c r="I504" s="12" t="s">
        <v>17</v>
      </c>
      <c r="J504" s="11">
        <v>2.5</v>
      </c>
      <c r="K504" s="11">
        <v>2.5</v>
      </c>
      <c r="L504" s="11">
        <f t="shared" si="46"/>
        <v>6.25</v>
      </c>
      <c r="M504" s="11" t="s">
        <v>58</v>
      </c>
      <c r="N504" s="11">
        <f t="shared" si="48"/>
        <v>2.5</v>
      </c>
      <c r="O504" s="11">
        <f t="shared" si="51"/>
        <v>2.5</v>
      </c>
      <c r="P504" s="6">
        <v>7.0000000000000007E-2</v>
      </c>
      <c r="Q504" s="11">
        <f t="shared" si="49"/>
        <v>6.25</v>
      </c>
      <c r="R504" s="11">
        <f t="shared" si="50"/>
        <v>0.43750000000000006</v>
      </c>
      <c r="S504" s="10"/>
    </row>
    <row r="505" spans="1:19">
      <c r="A505" s="10">
        <f t="shared" si="47"/>
        <v>501</v>
      </c>
      <c r="B505" s="14">
        <v>64</v>
      </c>
      <c r="C505" s="14">
        <v>69.7</v>
      </c>
      <c r="D505" s="11" t="s">
        <v>52</v>
      </c>
      <c r="E505" s="10">
        <v>90</v>
      </c>
      <c r="F505" s="12">
        <v>68.540000000000006</v>
      </c>
      <c r="G505" s="12">
        <v>68.548000000000002</v>
      </c>
      <c r="H505" s="13" t="s">
        <v>12</v>
      </c>
      <c r="I505" s="12" t="s">
        <v>17</v>
      </c>
      <c r="J505" s="11">
        <v>8</v>
      </c>
      <c r="K505" s="11">
        <v>2</v>
      </c>
      <c r="L505" s="11">
        <f t="shared" si="46"/>
        <v>16</v>
      </c>
      <c r="M505" s="11" t="s">
        <v>58</v>
      </c>
      <c r="N505" s="11">
        <f t="shared" si="48"/>
        <v>8</v>
      </c>
      <c r="O505" s="11">
        <f t="shared" si="51"/>
        <v>2</v>
      </c>
      <c r="P505" s="6">
        <v>7.0000000000000007E-2</v>
      </c>
      <c r="Q505" s="11">
        <f t="shared" si="49"/>
        <v>16</v>
      </c>
      <c r="R505" s="11">
        <f t="shared" si="50"/>
        <v>1.1200000000000001</v>
      </c>
      <c r="S505" s="10"/>
    </row>
    <row r="506" spans="1:19">
      <c r="A506" s="10">
        <f t="shared" si="47"/>
        <v>502</v>
      </c>
      <c r="B506" s="14">
        <v>64</v>
      </c>
      <c r="C506" s="14">
        <v>69.7</v>
      </c>
      <c r="D506" s="11" t="s">
        <v>52</v>
      </c>
      <c r="E506" s="10">
        <v>90</v>
      </c>
      <c r="F506" s="12">
        <v>68.56</v>
      </c>
      <c r="G506" s="12">
        <v>68.561499999999995</v>
      </c>
      <c r="H506" s="13" t="s">
        <v>12</v>
      </c>
      <c r="I506" s="12" t="s">
        <v>17</v>
      </c>
      <c r="J506" s="11">
        <v>1.5</v>
      </c>
      <c r="K506" s="11">
        <v>1</v>
      </c>
      <c r="L506" s="11">
        <f t="shared" si="46"/>
        <v>1.5</v>
      </c>
      <c r="M506" s="11" t="s">
        <v>58</v>
      </c>
      <c r="N506" s="11">
        <f t="shared" si="48"/>
        <v>1.5</v>
      </c>
      <c r="O506" s="11">
        <v>1.8</v>
      </c>
      <c r="P506" s="6">
        <v>7.0000000000000007E-2</v>
      </c>
      <c r="Q506" s="11">
        <f t="shared" si="49"/>
        <v>2.7</v>
      </c>
      <c r="R506" s="11">
        <f t="shared" si="50"/>
        <v>0.18900000000000003</v>
      </c>
      <c r="S506" s="10"/>
    </row>
    <row r="507" spans="1:19">
      <c r="A507" s="10">
        <f t="shared" si="47"/>
        <v>503</v>
      </c>
      <c r="B507" s="14">
        <v>64</v>
      </c>
      <c r="C507" s="14">
        <v>69.7</v>
      </c>
      <c r="D507" s="11" t="s">
        <v>52</v>
      </c>
      <c r="E507" s="10">
        <v>90</v>
      </c>
      <c r="F507" s="12">
        <v>68.569999999999993</v>
      </c>
      <c r="G507" s="12">
        <v>68.570999999999998</v>
      </c>
      <c r="H507" s="13" t="s">
        <v>12</v>
      </c>
      <c r="I507" s="12" t="s">
        <v>17</v>
      </c>
      <c r="J507" s="11">
        <v>1</v>
      </c>
      <c r="K507" s="11">
        <v>1</v>
      </c>
      <c r="L507" s="11">
        <f t="shared" si="46"/>
        <v>1</v>
      </c>
      <c r="M507" s="11" t="s">
        <v>58</v>
      </c>
      <c r="N507" s="11">
        <f t="shared" si="48"/>
        <v>1</v>
      </c>
      <c r="O507" s="11">
        <v>1.8</v>
      </c>
      <c r="P507" s="6">
        <v>7.0000000000000007E-2</v>
      </c>
      <c r="Q507" s="11">
        <f t="shared" si="49"/>
        <v>1.8</v>
      </c>
      <c r="R507" s="11">
        <f t="shared" si="50"/>
        <v>0.12600000000000003</v>
      </c>
      <c r="S507" s="10"/>
    </row>
    <row r="508" spans="1:19">
      <c r="A508" s="10">
        <f t="shared" si="47"/>
        <v>504</v>
      </c>
      <c r="B508" s="14">
        <v>64</v>
      </c>
      <c r="C508" s="14">
        <v>69.7</v>
      </c>
      <c r="D508" s="11" t="s">
        <v>52</v>
      </c>
      <c r="E508" s="10">
        <v>90</v>
      </c>
      <c r="F508" s="12">
        <v>68.58</v>
      </c>
      <c r="G508" s="12">
        <v>68.59</v>
      </c>
      <c r="H508" s="13" t="s">
        <v>12</v>
      </c>
      <c r="I508" s="12" t="s">
        <v>17</v>
      </c>
      <c r="J508" s="11">
        <v>10</v>
      </c>
      <c r="K508" s="11">
        <v>2</v>
      </c>
      <c r="L508" s="11">
        <f t="shared" si="46"/>
        <v>20</v>
      </c>
      <c r="M508" s="11" t="s">
        <v>58</v>
      </c>
      <c r="N508" s="11">
        <f t="shared" si="48"/>
        <v>10</v>
      </c>
      <c r="O508" s="11">
        <f t="shared" si="51"/>
        <v>2</v>
      </c>
      <c r="P508" s="6">
        <v>7.0000000000000007E-2</v>
      </c>
      <c r="Q508" s="11">
        <f t="shared" si="49"/>
        <v>20</v>
      </c>
      <c r="R508" s="11">
        <f t="shared" si="50"/>
        <v>1.4000000000000001</v>
      </c>
      <c r="S508" s="10"/>
    </row>
    <row r="509" spans="1:19">
      <c r="A509" s="10">
        <f t="shared" si="47"/>
        <v>505</v>
      </c>
      <c r="B509" s="14">
        <v>64</v>
      </c>
      <c r="C509" s="14">
        <v>69.7</v>
      </c>
      <c r="D509" s="11" t="s">
        <v>52</v>
      </c>
      <c r="E509" s="10">
        <v>90</v>
      </c>
      <c r="F509" s="12">
        <v>68.61</v>
      </c>
      <c r="G509" s="12">
        <v>68.66</v>
      </c>
      <c r="H509" s="13" t="s">
        <v>12</v>
      </c>
      <c r="I509" s="12" t="s">
        <v>17</v>
      </c>
      <c r="J509" s="11">
        <v>50</v>
      </c>
      <c r="K509" s="11">
        <v>3.5</v>
      </c>
      <c r="L509" s="11">
        <f t="shared" si="46"/>
        <v>175</v>
      </c>
      <c r="M509" s="11" t="s">
        <v>58</v>
      </c>
      <c r="N509" s="11">
        <f t="shared" si="48"/>
        <v>50</v>
      </c>
      <c r="O509" s="11">
        <f t="shared" si="51"/>
        <v>3.5</v>
      </c>
      <c r="P509" s="6">
        <v>7.0000000000000007E-2</v>
      </c>
      <c r="Q509" s="11">
        <f t="shared" si="49"/>
        <v>175</v>
      </c>
      <c r="R509" s="11">
        <f t="shared" si="50"/>
        <v>12.250000000000002</v>
      </c>
      <c r="S509" s="10"/>
    </row>
    <row r="510" spans="1:19">
      <c r="A510" s="10">
        <f t="shared" si="47"/>
        <v>506</v>
      </c>
      <c r="B510" s="14">
        <v>64</v>
      </c>
      <c r="C510" s="14">
        <v>69.7</v>
      </c>
      <c r="D510" s="11" t="s">
        <v>52</v>
      </c>
      <c r="E510" s="10">
        <v>90</v>
      </c>
      <c r="F510" s="12">
        <v>68.680000000000007</v>
      </c>
      <c r="G510" s="12">
        <v>68.692000000000007</v>
      </c>
      <c r="H510" s="13" t="s">
        <v>12</v>
      </c>
      <c r="I510" s="12" t="s">
        <v>17</v>
      </c>
      <c r="J510" s="11">
        <v>12</v>
      </c>
      <c r="K510" s="11">
        <v>2</v>
      </c>
      <c r="L510" s="11">
        <f t="shared" si="46"/>
        <v>24</v>
      </c>
      <c r="M510" s="11" t="s">
        <v>58</v>
      </c>
      <c r="N510" s="11">
        <f t="shared" si="48"/>
        <v>12</v>
      </c>
      <c r="O510" s="11">
        <f t="shared" si="51"/>
        <v>2</v>
      </c>
      <c r="P510" s="6">
        <v>7.0000000000000007E-2</v>
      </c>
      <c r="Q510" s="11">
        <f t="shared" si="49"/>
        <v>24</v>
      </c>
      <c r="R510" s="11">
        <f t="shared" si="50"/>
        <v>1.6800000000000002</v>
      </c>
      <c r="S510" s="10"/>
    </row>
    <row r="511" spans="1:19">
      <c r="A511" s="10">
        <f t="shared" si="47"/>
        <v>507</v>
      </c>
      <c r="B511" s="14">
        <v>64</v>
      </c>
      <c r="C511" s="14">
        <v>69.7</v>
      </c>
      <c r="D511" s="11" t="s">
        <v>52</v>
      </c>
      <c r="E511" s="10">
        <v>90</v>
      </c>
      <c r="F511" s="12">
        <v>68.7</v>
      </c>
      <c r="G511" s="12">
        <v>68.701999999999998</v>
      </c>
      <c r="H511" s="13" t="s">
        <v>12</v>
      </c>
      <c r="I511" s="12" t="s">
        <v>17</v>
      </c>
      <c r="J511" s="11">
        <v>2</v>
      </c>
      <c r="K511" s="11">
        <v>2</v>
      </c>
      <c r="L511" s="11">
        <f t="shared" ref="L511:L571" si="52">J511*K511</f>
        <v>4</v>
      </c>
      <c r="M511" s="11" t="s">
        <v>58</v>
      </c>
      <c r="N511" s="11">
        <f t="shared" si="48"/>
        <v>2</v>
      </c>
      <c r="O511" s="11">
        <f t="shared" si="51"/>
        <v>2</v>
      </c>
      <c r="P511" s="6">
        <v>7.0000000000000007E-2</v>
      </c>
      <c r="Q511" s="11">
        <f t="shared" si="49"/>
        <v>4</v>
      </c>
      <c r="R511" s="11">
        <f t="shared" si="50"/>
        <v>0.28000000000000003</v>
      </c>
      <c r="S511" s="10"/>
    </row>
    <row r="512" spans="1:19">
      <c r="A512" s="10">
        <f t="shared" si="47"/>
        <v>508</v>
      </c>
      <c r="B512" s="14">
        <v>64</v>
      </c>
      <c r="C512" s="14">
        <v>69.7</v>
      </c>
      <c r="D512" s="11" t="s">
        <v>52</v>
      </c>
      <c r="E512" s="10">
        <v>90</v>
      </c>
      <c r="F512" s="12">
        <v>68.72</v>
      </c>
      <c r="G512" s="12">
        <v>68.725999999999999</v>
      </c>
      <c r="H512" s="13" t="s">
        <v>12</v>
      </c>
      <c r="I512" s="12" t="s">
        <v>17</v>
      </c>
      <c r="J512" s="11">
        <v>6</v>
      </c>
      <c r="K512" s="11">
        <v>3.5</v>
      </c>
      <c r="L512" s="11">
        <f t="shared" si="52"/>
        <v>21</v>
      </c>
      <c r="M512" s="11" t="s">
        <v>58</v>
      </c>
      <c r="N512" s="11">
        <f t="shared" si="48"/>
        <v>6</v>
      </c>
      <c r="O512" s="11">
        <f t="shared" si="51"/>
        <v>3.5</v>
      </c>
      <c r="P512" s="6">
        <v>7.0000000000000007E-2</v>
      </c>
      <c r="Q512" s="11">
        <f t="shared" si="49"/>
        <v>21</v>
      </c>
      <c r="R512" s="11">
        <f t="shared" si="50"/>
        <v>1.4700000000000002</v>
      </c>
      <c r="S512" s="10"/>
    </row>
    <row r="513" spans="1:19">
      <c r="A513" s="10">
        <f t="shared" si="47"/>
        <v>509</v>
      </c>
      <c r="B513" s="14">
        <v>64</v>
      </c>
      <c r="C513" s="14">
        <v>69.7</v>
      </c>
      <c r="D513" s="11" t="s">
        <v>52</v>
      </c>
      <c r="E513" s="10">
        <v>90</v>
      </c>
      <c r="F513" s="12">
        <v>68.73</v>
      </c>
      <c r="G513" s="12">
        <v>68.790000000000006</v>
      </c>
      <c r="H513" s="13" t="s">
        <v>12</v>
      </c>
      <c r="I513" s="12" t="s">
        <v>17</v>
      </c>
      <c r="J513" s="11">
        <v>60</v>
      </c>
      <c r="K513" s="11">
        <v>2</v>
      </c>
      <c r="L513" s="11">
        <f t="shared" si="52"/>
        <v>120</v>
      </c>
      <c r="M513" s="11" t="s">
        <v>58</v>
      </c>
      <c r="N513" s="11">
        <f t="shared" si="48"/>
        <v>60</v>
      </c>
      <c r="O513" s="11">
        <f t="shared" si="51"/>
        <v>2</v>
      </c>
      <c r="P513" s="6">
        <v>7.0000000000000007E-2</v>
      </c>
      <c r="Q513" s="11">
        <f t="shared" si="49"/>
        <v>120</v>
      </c>
      <c r="R513" s="11">
        <f t="shared" si="50"/>
        <v>8.4</v>
      </c>
      <c r="S513" s="10"/>
    </row>
    <row r="514" spans="1:19">
      <c r="A514" s="10">
        <f t="shared" si="47"/>
        <v>510</v>
      </c>
      <c r="B514" s="14">
        <v>64</v>
      </c>
      <c r="C514" s="14">
        <v>69.7</v>
      </c>
      <c r="D514" s="11" t="s">
        <v>52</v>
      </c>
      <c r="E514" s="10">
        <v>90</v>
      </c>
      <c r="F514" s="12">
        <v>68.8</v>
      </c>
      <c r="G514" s="12">
        <v>68.819999999999993</v>
      </c>
      <c r="H514" s="13" t="s">
        <v>12</v>
      </c>
      <c r="I514" s="12" t="s">
        <v>17</v>
      </c>
      <c r="J514" s="11">
        <v>20</v>
      </c>
      <c r="K514" s="11">
        <v>2</v>
      </c>
      <c r="L514" s="11">
        <f t="shared" si="52"/>
        <v>40</v>
      </c>
      <c r="M514" s="11" t="s">
        <v>58</v>
      </c>
      <c r="N514" s="11">
        <f t="shared" si="48"/>
        <v>20</v>
      </c>
      <c r="O514" s="11">
        <f t="shared" si="51"/>
        <v>2</v>
      </c>
      <c r="P514" s="6">
        <v>7.0000000000000007E-2</v>
      </c>
      <c r="Q514" s="11">
        <f t="shared" si="49"/>
        <v>40</v>
      </c>
      <c r="R514" s="11">
        <f t="shared" si="50"/>
        <v>2.8000000000000003</v>
      </c>
      <c r="S514" s="10"/>
    </row>
    <row r="515" spans="1:19">
      <c r="A515" s="10">
        <f t="shared" si="47"/>
        <v>511</v>
      </c>
      <c r="B515" s="14">
        <v>64</v>
      </c>
      <c r="C515" s="14">
        <v>69.7</v>
      </c>
      <c r="D515" s="11" t="s">
        <v>52</v>
      </c>
      <c r="E515" s="10">
        <v>90</v>
      </c>
      <c r="F515" s="12">
        <v>68.86</v>
      </c>
      <c r="G515" s="12">
        <v>68.87</v>
      </c>
      <c r="H515" s="13" t="s">
        <v>16</v>
      </c>
      <c r="I515" s="12" t="s">
        <v>17</v>
      </c>
      <c r="J515" s="11">
        <v>10</v>
      </c>
      <c r="K515" s="11">
        <v>2</v>
      </c>
      <c r="L515" s="11">
        <f t="shared" si="52"/>
        <v>20</v>
      </c>
      <c r="M515" s="11" t="s">
        <v>58</v>
      </c>
      <c r="N515" s="11">
        <f t="shared" si="48"/>
        <v>10</v>
      </c>
      <c r="O515" s="11">
        <f t="shared" si="51"/>
        <v>2</v>
      </c>
      <c r="P515" s="6">
        <v>7.0000000000000007E-2</v>
      </c>
      <c r="Q515" s="11">
        <f t="shared" si="49"/>
        <v>20</v>
      </c>
      <c r="R515" s="11">
        <f t="shared" si="50"/>
        <v>1.4000000000000001</v>
      </c>
      <c r="S515" s="10"/>
    </row>
    <row r="516" spans="1:19">
      <c r="A516" s="10">
        <f t="shared" si="47"/>
        <v>512</v>
      </c>
      <c r="B516" s="14">
        <v>64</v>
      </c>
      <c r="C516" s="14">
        <v>69.7</v>
      </c>
      <c r="D516" s="11" t="s">
        <v>52</v>
      </c>
      <c r="E516" s="10">
        <v>90</v>
      </c>
      <c r="F516" s="12">
        <v>68.87</v>
      </c>
      <c r="G516" s="12">
        <v>68.875</v>
      </c>
      <c r="H516" s="13" t="s">
        <v>12</v>
      </c>
      <c r="I516" s="12" t="s">
        <v>17</v>
      </c>
      <c r="J516" s="11">
        <v>5</v>
      </c>
      <c r="K516" s="11">
        <v>3.5</v>
      </c>
      <c r="L516" s="11">
        <f t="shared" si="52"/>
        <v>17.5</v>
      </c>
      <c r="M516" s="11" t="s">
        <v>58</v>
      </c>
      <c r="N516" s="11">
        <f t="shared" si="48"/>
        <v>5</v>
      </c>
      <c r="O516" s="11">
        <f t="shared" si="51"/>
        <v>3.5</v>
      </c>
      <c r="P516" s="6">
        <v>7.0000000000000007E-2</v>
      </c>
      <c r="Q516" s="11">
        <f t="shared" si="49"/>
        <v>17.5</v>
      </c>
      <c r="R516" s="11">
        <f t="shared" si="50"/>
        <v>1.2250000000000001</v>
      </c>
      <c r="S516" s="10"/>
    </row>
    <row r="517" spans="1:19">
      <c r="A517" s="10">
        <f t="shared" si="47"/>
        <v>513</v>
      </c>
      <c r="B517" s="14">
        <v>64</v>
      </c>
      <c r="C517" s="14">
        <v>69.7</v>
      </c>
      <c r="D517" s="11" t="s">
        <v>52</v>
      </c>
      <c r="E517" s="10">
        <v>90</v>
      </c>
      <c r="F517" s="12">
        <v>68.88</v>
      </c>
      <c r="G517" s="12">
        <v>68.894999999999996</v>
      </c>
      <c r="H517" s="13" t="s">
        <v>12</v>
      </c>
      <c r="I517" s="12" t="s">
        <v>17</v>
      </c>
      <c r="J517" s="11">
        <v>15</v>
      </c>
      <c r="K517" s="11">
        <v>3.5</v>
      </c>
      <c r="L517" s="11">
        <f t="shared" si="52"/>
        <v>52.5</v>
      </c>
      <c r="M517" s="11" t="s">
        <v>58</v>
      </c>
      <c r="N517" s="11">
        <f t="shared" si="48"/>
        <v>15</v>
      </c>
      <c r="O517" s="11">
        <f t="shared" si="51"/>
        <v>3.5</v>
      </c>
      <c r="P517" s="6">
        <v>7.0000000000000007E-2</v>
      </c>
      <c r="Q517" s="11">
        <f t="shared" si="49"/>
        <v>52.5</v>
      </c>
      <c r="R517" s="11">
        <f t="shared" si="50"/>
        <v>3.6750000000000003</v>
      </c>
      <c r="S517" s="10"/>
    </row>
    <row r="518" spans="1:19">
      <c r="A518" s="10">
        <f t="shared" si="47"/>
        <v>514</v>
      </c>
      <c r="B518" s="14">
        <v>64</v>
      </c>
      <c r="C518" s="14">
        <v>69.7</v>
      </c>
      <c r="D518" s="11" t="s">
        <v>52</v>
      </c>
      <c r="E518" s="10">
        <v>90</v>
      </c>
      <c r="F518" s="12">
        <v>68.94</v>
      </c>
      <c r="G518" s="12">
        <v>68.945999999999998</v>
      </c>
      <c r="H518" s="13" t="s">
        <v>12</v>
      </c>
      <c r="I518" s="12" t="s">
        <v>17</v>
      </c>
      <c r="J518" s="11">
        <v>6</v>
      </c>
      <c r="K518" s="11">
        <v>3.5</v>
      </c>
      <c r="L518" s="11">
        <f t="shared" si="52"/>
        <v>21</v>
      </c>
      <c r="M518" s="11" t="s">
        <v>58</v>
      </c>
      <c r="N518" s="11">
        <f t="shared" si="48"/>
        <v>6</v>
      </c>
      <c r="O518" s="11">
        <f t="shared" si="51"/>
        <v>3.5</v>
      </c>
      <c r="P518" s="6">
        <v>7.0000000000000007E-2</v>
      </c>
      <c r="Q518" s="11">
        <f t="shared" si="49"/>
        <v>21</v>
      </c>
      <c r="R518" s="11">
        <f t="shared" si="50"/>
        <v>1.4700000000000002</v>
      </c>
      <c r="S518" s="10"/>
    </row>
    <row r="519" spans="1:19">
      <c r="A519" s="10">
        <f t="shared" ref="A519:A582" si="53">A518+1</f>
        <v>515</v>
      </c>
      <c r="B519" s="14">
        <v>64</v>
      </c>
      <c r="C519" s="14">
        <v>69.7</v>
      </c>
      <c r="D519" s="11" t="s">
        <v>52</v>
      </c>
      <c r="E519" s="10">
        <v>90</v>
      </c>
      <c r="F519" s="12">
        <v>68.959999999999994</v>
      </c>
      <c r="G519" s="12">
        <v>69.3</v>
      </c>
      <c r="H519" s="13" t="s">
        <v>12</v>
      </c>
      <c r="I519" s="12" t="s">
        <v>17</v>
      </c>
      <c r="J519" s="11">
        <v>340</v>
      </c>
      <c r="K519" s="11">
        <v>2.5</v>
      </c>
      <c r="L519" s="11">
        <f t="shared" si="52"/>
        <v>850</v>
      </c>
      <c r="M519" s="11" t="s">
        <v>58</v>
      </c>
      <c r="N519" s="11">
        <f t="shared" si="48"/>
        <v>340</v>
      </c>
      <c r="O519" s="11">
        <f t="shared" si="51"/>
        <v>2.5</v>
      </c>
      <c r="P519" s="6">
        <v>7.0000000000000007E-2</v>
      </c>
      <c r="Q519" s="11">
        <f t="shared" si="49"/>
        <v>850</v>
      </c>
      <c r="R519" s="11">
        <f t="shared" si="50"/>
        <v>59.500000000000007</v>
      </c>
      <c r="S519" s="10"/>
    </row>
    <row r="520" spans="1:19">
      <c r="A520" s="10">
        <f t="shared" si="53"/>
        <v>516</v>
      </c>
      <c r="B520" s="14">
        <v>64</v>
      </c>
      <c r="C520" s="14">
        <v>69.7</v>
      </c>
      <c r="D520" s="11" t="s">
        <v>52</v>
      </c>
      <c r="E520" s="10">
        <v>90</v>
      </c>
      <c r="F520" s="12">
        <v>69.38</v>
      </c>
      <c r="G520" s="12">
        <v>69.394999999999996</v>
      </c>
      <c r="H520" s="13" t="s">
        <v>16</v>
      </c>
      <c r="I520" s="12" t="s">
        <v>17</v>
      </c>
      <c r="J520" s="11">
        <v>15</v>
      </c>
      <c r="K520" s="11">
        <v>1.5</v>
      </c>
      <c r="L520" s="11">
        <f t="shared" si="52"/>
        <v>22.5</v>
      </c>
      <c r="M520" s="11" t="s">
        <v>58</v>
      </c>
      <c r="N520" s="11">
        <f t="shared" si="48"/>
        <v>15</v>
      </c>
      <c r="O520" s="11">
        <v>1.8</v>
      </c>
      <c r="P520" s="6">
        <v>7.0000000000000007E-2</v>
      </c>
      <c r="Q520" s="11">
        <f t="shared" si="49"/>
        <v>27</v>
      </c>
      <c r="R520" s="11">
        <f t="shared" si="50"/>
        <v>1.8900000000000001</v>
      </c>
      <c r="S520" s="10"/>
    </row>
    <row r="521" spans="1:19">
      <c r="A521" s="10">
        <f t="shared" si="53"/>
        <v>517</v>
      </c>
      <c r="B521" s="14">
        <v>64</v>
      </c>
      <c r="C521" s="14">
        <v>69.7</v>
      </c>
      <c r="D521" s="11" t="s">
        <v>52</v>
      </c>
      <c r="E521" s="10">
        <v>90</v>
      </c>
      <c r="F521" s="12">
        <v>69.42</v>
      </c>
      <c r="G521" s="12">
        <v>69.44</v>
      </c>
      <c r="H521" s="13" t="s">
        <v>12</v>
      </c>
      <c r="I521" s="12" t="s">
        <v>17</v>
      </c>
      <c r="J521" s="11">
        <v>20</v>
      </c>
      <c r="K521" s="11">
        <v>3.5</v>
      </c>
      <c r="L521" s="11">
        <f t="shared" si="52"/>
        <v>70</v>
      </c>
      <c r="M521" s="11" t="s">
        <v>58</v>
      </c>
      <c r="N521" s="11">
        <f t="shared" si="48"/>
        <v>20</v>
      </c>
      <c r="O521" s="11">
        <f t="shared" si="51"/>
        <v>3.5</v>
      </c>
      <c r="P521" s="6">
        <v>7.0000000000000007E-2</v>
      </c>
      <c r="Q521" s="11">
        <f t="shared" si="49"/>
        <v>70</v>
      </c>
      <c r="R521" s="11">
        <f t="shared" si="50"/>
        <v>4.9000000000000004</v>
      </c>
      <c r="S521" s="10"/>
    </row>
    <row r="522" spans="1:19">
      <c r="A522" s="10">
        <f t="shared" si="53"/>
        <v>518</v>
      </c>
      <c r="B522" s="14">
        <v>64</v>
      </c>
      <c r="C522" s="14">
        <v>69.7</v>
      </c>
      <c r="D522" s="11" t="s">
        <v>52</v>
      </c>
      <c r="E522" s="10">
        <v>90</v>
      </c>
      <c r="F522" s="12">
        <v>69.44</v>
      </c>
      <c r="G522" s="12">
        <v>69.459999999999994</v>
      </c>
      <c r="H522" s="13" t="s">
        <v>12</v>
      </c>
      <c r="I522" s="12" t="s">
        <v>17</v>
      </c>
      <c r="J522" s="11">
        <v>20</v>
      </c>
      <c r="K522" s="11">
        <v>3.5</v>
      </c>
      <c r="L522" s="11">
        <f t="shared" si="52"/>
        <v>70</v>
      </c>
      <c r="M522" s="11" t="s">
        <v>58</v>
      </c>
      <c r="N522" s="11">
        <f t="shared" si="48"/>
        <v>20</v>
      </c>
      <c r="O522" s="11">
        <f t="shared" si="51"/>
        <v>3.5</v>
      </c>
      <c r="P522" s="6">
        <v>7.0000000000000007E-2</v>
      </c>
      <c r="Q522" s="11">
        <f t="shared" si="49"/>
        <v>70</v>
      </c>
      <c r="R522" s="11">
        <f t="shared" si="50"/>
        <v>4.9000000000000004</v>
      </c>
      <c r="S522" s="10"/>
    </row>
    <row r="523" spans="1:19">
      <c r="A523" s="10">
        <f t="shared" si="53"/>
        <v>519</v>
      </c>
      <c r="B523" s="14">
        <v>64</v>
      </c>
      <c r="C523" s="14">
        <v>69.7</v>
      </c>
      <c r="D523" s="11" t="s">
        <v>52</v>
      </c>
      <c r="E523" s="10">
        <v>90</v>
      </c>
      <c r="F523" s="12">
        <v>69.5</v>
      </c>
      <c r="G523" s="12">
        <v>69.52</v>
      </c>
      <c r="H523" s="13" t="s">
        <v>12</v>
      </c>
      <c r="I523" s="12" t="s">
        <v>17</v>
      </c>
      <c r="J523" s="11">
        <v>20</v>
      </c>
      <c r="K523" s="11">
        <v>3.5</v>
      </c>
      <c r="L523" s="11">
        <f t="shared" si="52"/>
        <v>70</v>
      </c>
      <c r="M523" s="11" t="s">
        <v>58</v>
      </c>
      <c r="N523" s="11">
        <f t="shared" si="48"/>
        <v>20</v>
      </c>
      <c r="O523" s="11">
        <f t="shared" si="51"/>
        <v>3.5</v>
      </c>
      <c r="P523" s="6">
        <v>7.0000000000000007E-2</v>
      </c>
      <c r="Q523" s="11">
        <f t="shared" si="49"/>
        <v>70</v>
      </c>
      <c r="R523" s="11">
        <f t="shared" si="50"/>
        <v>4.9000000000000004</v>
      </c>
      <c r="S523" s="10"/>
    </row>
    <row r="524" spans="1:19">
      <c r="A524" s="10">
        <f t="shared" si="53"/>
        <v>520</v>
      </c>
      <c r="B524" s="14">
        <v>64</v>
      </c>
      <c r="C524" s="14">
        <v>69.7</v>
      </c>
      <c r="D524" s="11" t="s">
        <v>52</v>
      </c>
      <c r="E524" s="10">
        <v>90</v>
      </c>
      <c r="F524" s="12">
        <v>69.52</v>
      </c>
      <c r="G524" s="12">
        <v>69.78</v>
      </c>
      <c r="H524" s="13" t="s">
        <v>12</v>
      </c>
      <c r="I524" s="12" t="s">
        <v>17</v>
      </c>
      <c r="J524" s="11">
        <v>260</v>
      </c>
      <c r="K524" s="11">
        <v>2.5</v>
      </c>
      <c r="L524" s="11">
        <f t="shared" si="52"/>
        <v>650</v>
      </c>
      <c r="M524" s="11" t="s">
        <v>58</v>
      </c>
      <c r="N524" s="11">
        <f t="shared" si="48"/>
        <v>260</v>
      </c>
      <c r="O524" s="11">
        <f t="shared" si="51"/>
        <v>2.5</v>
      </c>
      <c r="P524" s="6">
        <v>7.0000000000000007E-2</v>
      </c>
      <c r="Q524" s="11">
        <f t="shared" si="49"/>
        <v>650</v>
      </c>
      <c r="R524" s="11">
        <f t="shared" si="50"/>
        <v>45.500000000000007</v>
      </c>
      <c r="S524" s="10"/>
    </row>
    <row r="525" spans="1:19">
      <c r="A525" s="10">
        <f t="shared" si="53"/>
        <v>521</v>
      </c>
      <c r="B525" s="14">
        <v>69.7</v>
      </c>
      <c r="C525" s="14">
        <v>72.099999999999994</v>
      </c>
      <c r="D525" s="11" t="s">
        <v>52</v>
      </c>
      <c r="E525" s="10">
        <v>90</v>
      </c>
      <c r="F525" s="12">
        <v>69.8</v>
      </c>
      <c r="G525" s="12">
        <v>69.81</v>
      </c>
      <c r="H525" s="13" t="s">
        <v>16</v>
      </c>
      <c r="I525" s="12" t="s">
        <v>17</v>
      </c>
      <c r="J525" s="11">
        <v>10</v>
      </c>
      <c r="K525" s="11">
        <v>1.5</v>
      </c>
      <c r="L525" s="11">
        <f t="shared" si="52"/>
        <v>15</v>
      </c>
      <c r="M525" s="11" t="s">
        <v>58</v>
      </c>
      <c r="N525" s="11">
        <f t="shared" si="48"/>
        <v>10</v>
      </c>
      <c r="O525" s="11">
        <v>1.8</v>
      </c>
      <c r="P525" s="6">
        <v>7.0000000000000007E-2</v>
      </c>
      <c r="Q525" s="11">
        <f t="shared" si="49"/>
        <v>18</v>
      </c>
      <c r="R525" s="11">
        <f t="shared" si="50"/>
        <v>1.2600000000000002</v>
      </c>
      <c r="S525" s="10"/>
    </row>
    <row r="526" spans="1:19">
      <c r="A526" s="10">
        <f t="shared" si="53"/>
        <v>522</v>
      </c>
      <c r="B526" s="14">
        <v>69.7</v>
      </c>
      <c r="C526" s="14">
        <v>72.099999999999994</v>
      </c>
      <c r="D526" s="11" t="s">
        <v>52</v>
      </c>
      <c r="E526" s="10">
        <v>90</v>
      </c>
      <c r="F526" s="12">
        <v>69.819999999999993</v>
      </c>
      <c r="G526" s="12">
        <v>69.959999999999994</v>
      </c>
      <c r="H526" s="13" t="s">
        <v>12</v>
      </c>
      <c r="I526" s="12" t="s">
        <v>17</v>
      </c>
      <c r="J526" s="11">
        <v>140</v>
      </c>
      <c r="K526" s="11">
        <v>3.5</v>
      </c>
      <c r="L526" s="11">
        <f t="shared" si="52"/>
        <v>490</v>
      </c>
      <c r="M526" s="11" t="s">
        <v>58</v>
      </c>
      <c r="N526" s="11">
        <f t="shared" si="48"/>
        <v>140</v>
      </c>
      <c r="O526" s="11">
        <f t="shared" si="51"/>
        <v>3.5</v>
      </c>
      <c r="P526" s="6">
        <v>7.0000000000000007E-2</v>
      </c>
      <c r="Q526" s="11">
        <f t="shared" si="49"/>
        <v>490</v>
      </c>
      <c r="R526" s="11">
        <f t="shared" si="50"/>
        <v>34.300000000000004</v>
      </c>
      <c r="S526" s="10"/>
    </row>
    <row r="527" spans="1:19">
      <c r="A527" s="10">
        <f t="shared" si="53"/>
        <v>523</v>
      </c>
      <c r="B527" s="14">
        <v>69.7</v>
      </c>
      <c r="C527" s="14">
        <v>72.099999999999994</v>
      </c>
      <c r="D527" s="11" t="s">
        <v>52</v>
      </c>
      <c r="E527" s="10">
        <v>90</v>
      </c>
      <c r="F527" s="12">
        <v>69.97</v>
      </c>
      <c r="G527" s="12">
        <v>69.98</v>
      </c>
      <c r="H527" s="13" t="s">
        <v>16</v>
      </c>
      <c r="I527" s="12" t="s">
        <v>17</v>
      </c>
      <c r="J527" s="11">
        <v>10</v>
      </c>
      <c r="K527" s="11">
        <v>1.5</v>
      </c>
      <c r="L527" s="11">
        <f t="shared" si="52"/>
        <v>15</v>
      </c>
      <c r="M527" s="11" t="s">
        <v>58</v>
      </c>
      <c r="N527" s="11">
        <f t="shared" si="48"/>
        <v>10</v>
      </c>
      <c r="O527" s="11">
        <v>1.8</v>
      </c>
      <c r="P527" s="6">
        <v>7.0000000000000007E-2</v>
      </c>
      <c r="Q527" s="11">
        <f t="shared" si="49"/>
        <v>18</v>
      </c>
      <c r="R527" s="11">
        <f t="shared" si="50"/>
        <v>1.2600000000000002</v>
      </c>
      <c r="S527" s="10"/>
    </row>
    <row r="528" spans="1:19">
      <c r="A528" s="10">
        <f t="shared" si="53"/>
        <v>524</v>
      </c>
      <c r="B528" s="14">
        <v>69.7</v>
      </c>
      <c r="C528" s="14">
        <v>72.099999999999994</v>
      </c>
      <c r="D528" s="11" t="s">
        <v>52</v>
      </c>
      <c r="E528" s="10">
        <v>90</v>
      </c>
      <c r="F528" s="12">
        <v>69.98</v>
      </c>
      <c r="G528" s="12">
        <v>70</v>
      </c>
      <c r="H528" s="13" t="s">
        <v>12</v>
      </c>
      <c r="I528" s="12" t="s">
        <v>22</v>
      </c>
      <c r="J528" s="11">
        <v>20</v>
      </c>
      <c r="K528" s="11">
        <v>4.5</v>
      </c>
      <c r="L528" s="11">
        <f t="shared" si="52"/>
        <v>90</v>
      </c>
      <c r="M528" s="11" t="s">
        <v>58</v>
      </c>
      <c r="N528" s="11">
        <f t="shared" si="48"/>
        <v>20</v>
      </c>
      <c r="O528" s="11">
        <f t="shared" si="51"/>
        <v>4.5</v>
      </c>
      <c r="P528" s="6">
        <v>7.0000000000000007E-2</v>
      </c>
      <c r="Q528" s="11">
        <f t="shared" si="49"/>
        <v>90</v>
      </c>
      <c r="R528" s="11">
        <f t="shared" si="50"/>
        <v>6.3000000000000007</v>
      </c>
      <c r="S528" s="10"/>
    </row>
    <row r="529" spans="1:19">
      <c r="A529" s="10">
        <f t="shared" si="53"/>
        <v>525</v>
      </c>
      <c r="B529" s="14">
        <v>69.7</v>
      </c>
      <c r="C529" s="14">
        <v>72.099999999999994</v>
      </c>
      <c r="D529" s="11" t="s">
        <v>52</v>
      </c>
      <c r="E529" s="10">
        <v>90</v>
      </c>
      <c r="F529" s="12">
        <v>70</v>
      </c>
      <c r="G529" s="12">
        <v>70.14</v>
      </c>
      <c r="H529" s="13" t="s">
        <v>12</v>
      </c>
      <c r="I529" s="12" t="s">
        <v>17</v>
      </c>
      <c r="J529" s="11">
        <v>140</v>
      </c>
      <c r="K529" s="11">
        <v>3.5</v>
      </c>
      <c r="L529" s="11">
        <f t="shared" si="52"/>
        <v>490</v>
      </c>
      <c r="M529" s="11" t="s">
        <v>58</v>
      </c>
      <c r="N529" s="11">
        <f t="shared" si="48"/>
        <v>140</v>
      </c>
      <c r="O529" s="11">
        <f t="shared" si="51"/>
        <v>3.5</v>
      </c>
      <c r="P529" s="6">
        <v>7.0000000000000007E-2</v>
      </c>
      <c r="Q529" s="11">
        <f t="shared" si="49"/>
        <v>490</v>
      </c>
      <c r="R529" s="11">
        <f t="shared" si="50"/>
        <v>34.300000000000004</v>
      </c>
      <c r="S529" s="10"/>
    </row>
    <row r="530" spans="1:19">
      <c r="A530" s="10">
        <f t="shared" si="53"/>
        <v>526</v>
      </c>
      <c r="B530" s="14">
        <v>69.7</v>
      </c>
      <c r="C530" s="14">
        <v>72.099999999999994</v>
      </c>
      <c r="D530" s="11" t="s">
        <v>52</v>
      </c>
      <c r="E530" s="10">
        <v>90</v>
      </c>
      <c r="F530" s="12">
        <v>70.150000000000006</v>
      </c>
      <c r="G530" s="12">
        <v>70.175000000000011</v>
      </c>
      <c r="H530" s="13" t="s">
        <v>12</v>
      </c>
      <c r="I530" s="12" t="s">
        <v>17</v>
      </c>
      <c r="J530" s="11">
        <v>25</v>
      </c>
      <c r="K530" s="11">
        <v>3.5</v>
      </c>
      <c r="L530" s="11">
        <f t="shared" si="52"/>
        <v>87.5</v>
      </c>
      <c r="M530" s="11" t="s">
        <v>58</v>
      </c>
      <c r="N530" s="11">
        <f t="shared" si="48"/>
        <v>25</v>
      </c>
      <c r="O530" s="11">
        <f t="shared" si="51"/>
        <v>3.5</v>
      </c>
      <c r="P530" s="6">
        <v>7.0000000000000007E-2</v>
      </c>
      <c r="Q530" s="11">
        <f t="shared" si="49"/>
        <v>87.5</v>
      </c>
      <c r="R530" s="11">
        <f t="shared" si="50"/>
        <v>6.1250000000000009</v>
      </c>
      <c r="S530" s="10"/>
    </row>
    <row r="531" spans="1:19">
      <c r="A531" s="10">
        <f t="shared" si="53"/>
        <v>527</v>
      </c>
      <c r="B531" s="14">
        <v>69.7</v>
      </c>
      <c r="C531" s="14">
        <v>72.099999999999994</v>
      </c>
      <c r="D531" s="11" t="s">
        <v>52</v>
      </c>
      <c r="E531" s="10">
        <v>90</v>
      </c>
      <c r="F531" s="12">
        <v>70.19</v>
      </c>
      <c r="G531" s="12">
        <v>70.319999999999993</v>
      </c>
      <c r="H531" s="13" t="s">
        <v>12</v>
      </c>
      <c r="I531" s="12" t="s">
        <v>17</v>
      </c>
      <c r="J531" s="11">
        <v>130</v>
      </c>
      <c r="K531" s="11">
        <v>3.5</v>
      </c>
      <c r="L531" s="11">
        <f t="shared" si="52"/>
        <v>455</v>
      </c>
      <c r="M531" s="11" t="s">
        <v>58</v>
      </c>
      <c r="N531" s="11">
        <f t="shared" si="48"/>
        <v>130</v>
      </c>
      <c r="O531" s="11">
        <f t="shared" si="51"/>
        <v>3.5</v>
      </c>
      <c r="P531" s="6">
        <v>7.0000000000000007E-2</v>
      </c>
      <c r="Q531" s="11">
        <f t="shared" si="49"/>
        <v>455</v>
      </c>
      <c r="R531" s="11">
        <f t="shared" si="50"/>
        <v>31.85</v>
      </c>
      <c r="S531" s="10"/>
    </row>
    <row r="532" spans="1:19">
      <c r="A532" s="10">
        <f t="shared" si="53"/>
        <v>528</v>
      </c>
      <c r="B532" s="14">
        <v>69.7</v>
      </c>
      <c r="C532" s="14">
        <v>72.099999999999994</v>
      </c>
      <c r="D532" s="11" t="s">
        <v>52</v>
      </c>
      <c r="E532" s="10">
        <v>90</v>
      </c>
      <c r="F532" s="12">
        <v>70.28</v>
      </c>
      <c r="G532" s="12">
        <v>70.284999999999997</v>
      </c>
      <c r="H532" s="13" t="s">
        <v>12</v>
      </c>
      <c r="I532" s="12" t="s">
        <v>19</v>
      </c>
      <c r="J532" s="11">
        <v>5</v>
      </c>
      <c r="K532" s="11">
        <v>2</v>
      </c>
      <c r="L532" s="11">
        <f t="shared" si="52"/>
        <v>10</v>
      </c>
      <c r="M532" s="11" t="s">
        <v>58</v>
      </c>
      <c r="N532" s="11">
        <f t="shared" si="48"/>
        <v>5</v>
      </c>
      <c r="O532" s="11">
        <f t="shared" si="51"/>
        <v>2</v>
      </c>
      <c r="P532" s="6">
        <v>7.0000000000000007E-2</v>
      </c>
      <c r="Q532" s="11">
        <f t="shared" si="49"/>
        <v>10</v>
      </c>
      <c r="R532" s="11">
        <f t="shared" si="50"/>
        <v>0.70000000000000007</v>
      </c>
      <c r="S532" s="10"/>
    </row>
    <row r="533" spans="1:19">
      <c r="A533" s="10">
        <f t="shared" si="53"/>
        <v>529</v>
      </c>
      <c r="B533" s="14">
        <v>69.7</v>
      </c>
      <c r="C533" s="14">
        <v>72.099999999999994</v>
      </c>
      <c r="D533" s="11" t="s">
        <v>52</v>
      </c>
      <c r="E533" s="10">
        <v>90</v>
      </c>
      <c r="F533" s="12">
        <v>70.3</v>
      </c>
      <c r="G533" s="12">
        <v>70.30149999999999</v>
      </c>
      <c r="H533" s="13" t="s">
        <v>12</v>
      </c>
      <c r="I533" s="12" t="s">
        <v>19</v>
      </c>
      <c r="J533" s="11">
        <v>1.5</v>
      </c>
      <c r="K533" s="11">
        <v>1.5</v>
      </c>
      <c r="L533" s="11">
        <f t="shared" si="52"/>
        <v>2.25</v>
      </c>
      <c r="M533" s="11" t="s">
        <v>58</v>
      </c>
      <c r="N533" s="11">
        <f t="shared" si="48"/>
        <v>1.5</v>
      </c>
      <c r="O533" s="11">
        <v>1.8</v>
      </c>
      <c r="P533" s="6">
        <v>7.0000000000000007E-2</v>
      </c>
      <c r="Q533" s="11">
        <f t="shared" si="49"/>
        <v>2.7</v>
      </c>
      <c r="R533" s="11">
        <f t="shared" si="50"/>
        <v>0.18900000000000003</v>
      </c>
      <c r="S533" s="10"/>
    </row>
    <row r="534" spans="1:19">
      <c r="A534" s="10">
        <f t="shared" si="53"/>
        <v>530</v>
      </c>
      <c r="B534" s="14">
        <v>69.7</v>
      </c>
      <c r="C534" s="14">
        <v>72.099999999999994</v>
      </c>
      <c r="D534" s="11" t="s">
        <v>52</v>
      </c>
      <c r="E534" s="10">
        <v>90</v>
      </c>
      <c r="F534" s="12">
        <v>70.34</v>
      </c>
      <c r="G534" s="12">
        <v>70.400000000000006</v>
      </c>
      <c r="H534" s="13" t="s">
        <v>16</v>
      </c>
      <c r="I534" s="12" t="s">
        <v>17</v>
      </c>
      <c r="J534" s="11">
        <v>60</v>
      </c>
      <c r="K534" s="11">
        <v>3.5</v>
      </c>
      <c r="L534" s="11">
        <f t="shared" si="52"/>
        <v>210</v>
      </c>
      <c r="M534" s="11" t="s">
        <v>58</v>
      </c>
      <c r="N534" s="11">
        <f t="shared" si="48"/>
        <v>60</v>
      </c>
      <c r="O534" s="11">
        <f t="shared" si="51"/>
        <v>3.5</v>
      </c>
      <c r="P534" s="6">
        <v>7.0000000000000007E-2</v>
      </c>
      <c r="Q534" s="11">
        <f t="shared" si="49"/>
        <v>210</v>
      </c>
      <c r="R534" s="11">
        <f t="shared" si="50"/>
        <v>14.700000000000001</v>
      </c>
      <c r="S534" s="10"/>
    </row>
    <row r="535" spans="1:19">
      <c r="A535" s="10">
        <f t="shared" si="53"/>
        <v>531</v>
      </c>
      <c r="B535" s="14">
        <v>69.7</v>
      </c>
      <c r="C535" s="14">
        <v>72.099999999999994</v>
      </c>
      <c r="D535" s="11" t="s">
        <v>52</v>
      </c>
      <c r="E535" s="10">
        <v>90</v>
      </c>
      <c r="F535" s="12">
        <v>70.41</v>
      </c>
      <c r="G535" s="12">
        <v>70.429999999999993</v>
      </c>
      <c r="H535" s="13" t="s">
        <v>16</v>
      </c>
      <c r="I535" s="12" t="s">
        <v>17</v>
      </c>
      <c r="J535" s="11">
        <v>20</v>
      </c>
      <c r="K535" s="11">
        <v>3.5</v>
      </c>
      <c r="L535" s="11">
        <f t="shared" si="52"/>
        <v>70</v>
      </c>
      <c r="M535" s="11" t="s">
        <v>58</v>
      </c>
      <c r="N535" s="11">
        <f t="shared" si="48"/>
        <v>20</v>
      </c>
      <c r="O535" s="11">
        <f t="shared" si="51"/>
        <v>3.5</v>
      </c>
      <c r="P535" s="6">
        <v>7.0000000000000007E-2</v>
      </c>
      <c r="Q535" s="11">
        <f t="shared" si="49"/>
        <v>70</v>
      </c>
      <c r="R535" s="11">
        <f t="shared" si="50"/>
        <v>4.9000000000000004</v>
      </c>
      <c r="S535" s="10"/>
    </row>
    <row r="536" spans="1:19">
      <c r="A536" s="10">
        <f t="shared" si="53"/>
        <v>532</v>
      </c>
      <c r="B536" s="14">
        <v>69.7</v>
      </c>
      <c r="C536" s="14">
        <v>72.099999999999994</v>
      </c>
      <c r="D536" s="11" t="s">
        <v>52</v>
      </c>
      <c r="E536" s="10">
        <v>90</v>
      </c>
      <c r="F536" s="12">
        <v>70.45</v>
      </c>
      <c r="G536" s="12">
        <v>70.58</v>
      </c>
      <c r="H536" s="13" t="s">
        <v>12</v>
      </c>
      <c r="I536" s="12" t="s">
        <v>17</v>
      </c>
      <c r="J536" s="11">
        <v>130</v>
      </c>
      <c r="K536" s="11">
        <v>7</v>
      </c>
      <c r="L536" s="11">
        <f t="shared" si="52"/>
        <v>910</v>
      </c>
      <c r="M536" s="11" t="s">
        <v>58</v>
      </c>
      <c r="N536" s="11">
        <f t="shared" si="48"/>
        <v>130</v>
      </c>
      <c r="O536" s="11">
        <f t="shared" si="51"/>
        <v>7</v>
      </c>
      <c r="P536" s="6">
        <v>7.0000000000000007E-2</v>
      </c>
      <c r="Q536" s="11">
        <f t="shared" si="49"/>
        <v>910</v>
      </c>
      <c r="R536" s="11">
        <f t="shared" si="50"/>
        <v>63.7</v>
      </c>
      <c r="S536" s="10"/>
    </row>
    <row r="537" spans="1:19">
      <c r="A537" s="10">
        <f t="shared" si="53"/>
        <v>533</v>
      </c>
      <c r="B537" s="14">
        <v>69.7</v>
      </c>
      <c r="C537" s="14">
        <v>72.099999999999994</v>
      </c>
      <c r="D537" s="11" t="s">
        <v>52</v>
      </c>
      <c r="E537" s="10">
        <v>90</v>
      </c>
      <c r="F537" s="12">
        <v>70.62</v>
      </c>
      <c r="G537" s="12">
        <v>70.64</v>
      </c>
      <c r="H537" s="13" t="s">
        <v>16</v>
      </c>
      <c r="I537" s="12" t="s">
        <v>17</v>
      </c>
      <c r="J537" s="11">
        <v>20</v>
      </c>
      <c r="K537" s="11">
        <v>3.5</v>
      </c>
      <c r="L537" s="11">
        <f t="shared" si="52"/>
        <v>70</v>
      </c>
      <c r="M537" s="11" t="s">
        <v>58</v>
      </c>
      <c r="N537" s="11">
        <f t="shared" si="48"/>
        <v>20</v>
      </c>
      <c r="O537" s="11">
        <f t="shared" si="51"/>
        <v>3.5</v>
      </c>
      <c r="P537" s="6">
        <v>7.0000000000000007E-2</v>
      </c>
      <c r="Q537" s="11">
        <f t="shared" si="49"/>
        <v>70</v>
      </c>
      <c r="R537" s="11">
        <f t="shared" si="50"/>
        <v>4.9000000000000004</v>
      </c>
      <c r="S537" s="10"/>
    </row>
    <row r="538" spans="1:19">
      <c r="A538" s="10">
        <f t="shared" si="53"/>
        <v>534</v>
      </c>
      <c r="B538" s="14">
        <v>69.7</v>
      </c>
      <c r="C538" s="14">
        <v>72.099999999999994</v>
      </c>
      <c r="D538" s="11" t="s">
        <v>52</v>
      </c>
      <c r="E538" s="10">
        <v>90</v>
      </c>
      <c r="F538" s="12">
        <v>70.64</v>
      </c>
      <c r="G538" s="12">
        <v>70.77</v>
      </c>
      <c r="H538" s="13" t="s">
        <v>16</v>
      </c>
      <c r="I538" s="12" t="s">
        <v>17</v>
      </c>
      <c r="J538" s="11">
        <v>130</v>
      </c>
      <c r="K538" s="11">
        <v>3.5</v>
      </c>
      <c r="L538" s="11">
        <f t="shared" si="52"/>
        <v>455</v>
      </c>
      <c r="M538" s="11" t="s">
        <v>58</v>
      </c>
      <c r="N538" s="11">
        <f t="shared" si="48"/>
        <v>130</v>
      </c>
      <c r="O538" s="11">
        <f t="shared" si="51"/>
        <v>3.5</v>
      </c>
      <c r="P538" s="6">
        <v>7.0000000000000007E-2</v>
      </c>
      <c r="Q538" s="11">
        <f t="shared" si="49"/>
        <v>455</v>
      </c>
      <c r="R538" s="11">
        <f t="shared" si="50"/>
        <v>31.85</v>
      </c>
      <c r="S538" s="10"/>
    </row>
    <row r="539" spans="1:19">
      <c r="A539" s="10">
        <f t="shared" si="53"/>
        <v>535</v>
      </c>
      <c r="B539" s="14">
        <v>69.7</v>
      </c>
      <c r="C539" s="14">
        <v>72.099999999999994</v>
      </c>
      <c r="D539" s="11" t="s">
        <v>52</v>
      </c>
      <c r="E539" s="10">
        <v>90</v>
      </c>
      <c r="F539" s="12">
        <v>70.78</v>
      </c>
      <c r="G539" s="12">
        <v>70.795000000000002</v>
      </c>
      <c r="H539" s="13" t="s">
        <v>16</v>
      </c>
      <c r="I539" s="12" t="s">
        <v>17</v>
      </c>
      <c r="J539" s="11">
        <v>15</v>
      </c>
      <c r="K539" s="11">
        <v>1.5</v>
      </c>
      <c r="L539" s="11">
        <f t="shared" si="52"/>
        <v>22.5</v>
      </c>
      <c r="M539" s="11" t="s">
        <v>58</v>
      </c>
      <c r="N539" s="11">
        <f t="shared" si="48"/>
        <v>15</v>
      </c>
      <c r="O539" s="11">
        <v>1.8</v>
      </c>
      <c r="P539" s="6">
        <v>7.0000000000000007E-2</v>
      </c>
      <c r="Q539" s="11">
        <f t="shared" si="49"/>
        <v>27</v>
      </c>
      <c r="R539" s="11">
        <f t="shared" si="50"/>
        <v>1.8900000000000001</v>
      </c>
      <c r="S539" s="10"/>
    </row>
    <row r="540" spans="1:19">
      <c r="A540" s="10">
        <f t="shared" si="53"/>
        <v>536</v>
      </c>
      <c r="B540" s="14">
        <v>69.7</v>
      </c>
      <c r="C540" s="14">
        <v>72.099999999999994</v>
      </c>
      <c r="D540" s="11" t="s">
        <v>52</v>
      </c>
      <c r="E540" s="10">
        <v>90</v>
      </c>
      <c r="F540" s="12">
        <v>70.8</v>
      </c>
      <c r="G540" s="12">
        <v>70.804999999999993</v>
      </c>
      <c r="H540" s="13" t="s">
        <v>16</v>
      </c>
      <c r="I540" s="12" t="s">
        <v>17</v>
      </c>
      <c r="J540" s="11">
        <v>5</v>
      </c>
      <c r="K540" s="11">
        <v>3.5</v>
      </c>
      <c r="L540" s="11">
        <f t="shared" si="52"/>
        <v>17.5</v>
      </c>
      <c r="M540" s="11" t="s">
        <v>58</v>
      </c>
      <c r="N540" s="11">
        <f t="shared" si="48"/>
        <v>5</v>
      </c>
      <c r="O540" s="11">
        <f t="shared" si="51"/>
        <v>3.5</v>
      </c>
      <c r="P540" s="6">
        <v>7.0000000000000007E-2</v>
      </c>
      <c r="Q540" s="11">
        <f t="shared" si="49"/>
        <v>17.5</v>
      </c>
      <c r="R540" s="11">
        <f t="shared" si="50"/>
        <v>1.2250000000000001</v>
      </c>
      <c r="S540" s="10"/>
    </row>
    <row r="541" spans="1:19">
      <c r="A541" s="10">
        <f t="shared" si="53"/>
        <v>537</v>
      </c>
      <c r="B541" s="14">
        <v>69.7</v>
      </c>
      <c r="C541" s="14">
        <v>72.099999999999994</v>
      </c>
      <c r="D541" s="11" t="s">
        <v>52</v>
      </c>
      <c r="E541" s="10">
        <v>90</v>
      </c>
      <c r="F541" s="12">
        <v>70.819999999999993</v>
      </c>
      <c r="G541" s="12">
        <v>70.824999999999989</v>
      </c>
      <c r="H541" s="13" t="s">
        <v>16</v>
      </c>
      <c r="I541" s="12" t="s">
        <v>17</v>
      </c>
      <c r="J541" s="11">
        <v>5</v>
      </c>
      <c r="K541" s="11">
        <v>1.5</v>
      </c>
      <c r="L541" s="11">
        <f t="shared" si="52"/>
        <v>7.5</v>
      </c>
      <c r="M541" s="11" t="s">
        <v>58</v>
      </c>
      <c r="N541" s="11">
        <f t="shared" si="48"/>
        <v>5</v>
      </c>
      <c r="O541" s="11">
        <v>1.8</v>
      </c>
      <c r="P541" s="6">
        <v>7.0000000000000007E-2</v>
      </c>
      <c r="Q541" s="11">
        <f t="shared" si="49"/>
        <v>9</v>
      </c>
      <c r="R541" s="11">
        <f t="shared" si="50"/>
        <v>0.63000000000000012</v>
      </c>
      <c r="S541" s="10"/>
    </row>
    <row r="542" spans="1:19">
      <c r="A542" s="10">
        <f t="shared" si="53"/>
        <v>538</v>
      </c>
      <c r="B542" s="14">
        <v>69.7</v>
      </c>
      <c r="C542" s="14">
        <v>72.099999999999994</v>
      </c>
      <c r="D542" s="11" t="s">
        <v>52</v>
      </c>
      <c r="E542" s="10">
        <v>90</v>
      </c>
      <c r="F542" s="12">
        <v>70.84</v>
      </c>
      <c r="G542" s="12">
        <v>70.850000000000009</v>
      </c>
      <c r="H542" s="13" t="s">
        <v>18</v>
      </c>
      <c r="I542" s="12" t="s">
        <v>17</v>
      </c>
      <c r="J542" s="11">
        <v>10</v>
      </c>
      <c r="K542" s="11">
        <v>2</v>
      </c>
      <c r="L542" s="11">
        <f t="shared" si="52"/>
        <v>20</v>
      </c>
      <c r="M542" s="11" t="s">
        <v>58</v>
      </c>
      <c r="N542" s="11">
        <f t="shared" si="48"/>
        <v>10</v>
      </c>
      <c r="O542" s="11">
        <f t="shared" si="51"/>
        <v>2</v>
      </c>
      <c r="P542" s="6">
        <v>7.0000000000000007E-2</v>
      </c>
      <c r="Q542" s="11">
        <f t="shared" si="49"/>
        <v>20</v>
      </c>
      <c r="R542" s="11">
        <f t="shared" si="50"/>
        <v>1.4000000000000001</v>
      </c>
      <c r="S542" s="10"/>
    </row>
    <row r="543" spans="1:19">
      <c r="A543" s="10">
        <f t="shared" si="53"/>
        <v>539</v>
      </c>
      <c r="B543" s="14">
        <v>69.7</v>
      </c>
      <c r="C543" s="14">
        <v>72.099999999999994</v>
      </c>
      <c r="D543" s="11" t="s">
        <v>52</v>
      </c>
      <c r="E543" s="10">
        <v>90</v>
      </c>
      <c r="F543" s="12">
        <v>70.84</v>
      </c>
      <c r="G543" s="12">
        <v>70.847999999999999</v>
      </c>
      <c r="H543" s="13" t="s">
        <v>16</v>
      </c>
      <c r="I543" s="12" t="s">
        <v>19</v>
      </c>
      <c r="J543" s="11">
        <v>8</v>
      </c>
      <c r="K543" s="11">
        <v>1</v>
      </c>
      <c r="L543" s="11">
        <f t="shared" si="52"/>
        <v>8</v>
      </c>
      <c r="M543" s="11" t="s">
        <v>58</v>
      </c>
      <c r="N543" s="11">
        <f t="shared" si="48"/>
        <v>8</v>
      </c>
      <c r="O543" s="11">
        <v>1.8</v>
      </c>
      <c r="P543" s="6">
        <v>7.0000000000000007E-2</v>
      </c>
      <c r="Q543" s="11">
        <f t="shared" si="49"/>
        <v>14.4</v>
      </c>
      <c r="R543" s="11">
        <f t="shared" si="50"/>
        <v>1.0080000000000002</v>
      </c>
      <c r="S543" s="10"/>
    </row>
    <row r="544" spans="1:19">
      <c r="A544" s="10">
        <f t="shared" si="53"/>
        <v>540</v>
      </c>
      <c r="B544" s="14">
        <v>69.7</v>
      </c>
      <c r="C544" s="14">
        <v>72.099999999999994</v>
      </c>
      <c r="D544" s="11" t="s">
        <v>52</v>
      </c>
      <c r="E544" s="10">
        <v>90</v>
      </c>
      <c r="F544" s="12">
        <v>70.849999999999994</v>
      </c>
      <c r="G544" s="12">
        <v>70.905000000000001</v>
      </c>
      <c r="H544" s="13" t="s">
        <v>18</v>
      </c>
      <c r="I544" s="12" t="s">
        <v>17</v>
      </c>
      <c r="J544" s="11">
        <v>55</v>
      </c>
      <c r="K544" s="11">
        <v>2.5</v>
      </c>
      <c r="L544" s="11">
        <f t="shared" si="52"/>
        <v>137.5</v>
      </c>
      <c r="M544" s="11" t="s">
        <v>58</v>
      </c>
      <c r="N544" s="11">
        <f t="shared" si="48"/>
        <v>55</v>
      </c>
      <c r="O544" s="11">
        <f t="shared" si="51"/>
        <v>2.5</v>
      </c>
      <c r="P544" s="6">
        <v>7.0000000000000007E-2</v>
      </c>
      <c r="Q544" s="11">
        <f t="shared" si="49"/>
        <v>137.5</v>
      </c>
      <c r="R544" s="11">
        <f t="shared" si="50"/>
        <v>9.6250000000000018</v>
      </c>
      <c r="S544" s="10"/>
    </row>
    <row r="545" spans="1:19">
      <c r="A545" s="10">
        <f t="shared" si="53"/>
        <v>541</v>
      </c>
      <c r="B545" s="14">
        <v>69.7</v>
      </c>
      <c r="C545" s="14">
        <v>72.099999999999994</v>
      </c>
      <c r="D545" s="11" t="s">
        <v>52</v>
      </c>
      <c r="E545" s="10">
        <v>90</v>
      </c>
      <c r="F545" s="12">
        <v>70.849999999999994</v>
      </c>
      <c r="G545" s="12">
        <v>70.85199999999999</v>
      </c>
      <c r="H545" s="13" t="s">
        <v>16</v>
      </c>
      <c r="I545" s="12" t="s">
        <v>19</v>
      </c>
      <c r="J545" s="11">
        <v>2</v>
      </c>
      <c r="K545" s="11">
        <v>1</v>
      </c>
      <c r="L545" s="11">
        <f t="shared" si="52"/>
        <v>2</v>
      </c>
      <c r="M545" s="11" t="s">
        <v>58</v>
      </c>
      <c r="N545" s="11">
        <f t="shared" si="48"/>
        <v>2</v>
      </c>
      <c r="O545" s="11">
        <v>1.8</v>
      </c>
      <c r="P545" s="6">
        <v>7.0000000000000007E-2</v>
      </c>
      <c r="Q545" s="11">
        <f t="shared" si="49"/>
        <v>3.6</v>
      </c>
      <c r="R545" s="11">
        <f t="shared" si="50"/>
        <v>0.25200000000000006</v>
      </c>
      <c r="S545" s="10"/>
    </row>
    <row r="546" spans="1:19">
      <c r="A546" s="10">
        <f t="shared" si="53"/>
        <v>542</v>
      </c>
      <c r="B546" s="14">
        <v>69.7</v>
      </c>
      <c r="C546" s="14">
        <v>72.099999999999994</v>
      </c>
      <c r="D546" s="11" t="s">
        <v>52</v>
      </c>
      <c r="E546" s="10">
        <v>90</v>
      </c>
      <c r="F546" s="12">
        <v>70.92</v>
      </c>
      <c r="G546" s="12">
        <v>70.930000000000007</v>
      </c>
      <c r="H546" s="13" t="s">
        <v>20</v>
      </c>
      <c r="I546" s="12" t="s">
        <v>17</v>
      </c>
      <c r="J546" s="11">
        <v>10</v>
      </c>
      <c r="K546" s="11">
        <v>2.5</v>
      </c>
      <c r="L546" s="11">
        <f t="shared" si="52"/>
        <v>25</v>
      </c>
      <c r="M546" s="11" t="s">
        <v>58</v>
      </c>
      <c r="N546" s="11">
        <f t="shared" si="48"/>
        <v>10</v>
      </c>
      <c r="O546" s="11">
        <f t="shared" si="51"/>
        <v>2.5</v>
      </c>
      <c r="P546" s="6">
        <v>7.0000000000000007E-2</v>
      </c>
      <c r="Q546" s="11">
        <f t="shared" si="49"/>
        <v>25</v>
      </c>
      <c r="R546" s="11">
        <f t="shared" si="50"/>
        <v>1.7500000000000002</v>
      </c>
      <c r="S546" s="10"/>
    </row>
    <row r="547" spans="1:19">
      <c r="A547" s="10">
        <f t="shared" si="53"/>
        <v>543</v>
      </c>
      <c r="B547" s="14">
        <v>69.7</v>
      </c>
      <c r="C547" s="14">
        <v>72.099999999999994</v>
      </c>
      <c r="D547" s="11" t="s">
        <v>52</v>
      </c>
      <c r="E547" s="10">
        <v>90</v>
      </c>
      <c r="F547" s="12">
        <v>70.98</v>
      </c>
      <c r="G547" s="12">
        <v>71.14</v>
      </c>
      <c r="H547" s="13" t="s">
        <v>21</v>
      </c>
      <c r="I547" s="12" t="s">
        <v>17</v>
      </c>
      <c r="J547" s="11">
        <v>160</v>
      </c>
      <c r="K547" s="11">
        <v>3.5</v>
      </c>
      <c r="L547" s="11">
        <f t="shared" si="52"/>
        <v>560</v>
      </c>
      <c r="M547" s="11" t="s">
        <v>58</v>
      </c>
      <c r="N547" s="11">
        <f t="shared" si="48"/>
        <v>160</v>
      </c>
      <c r="O547" s="11">
        <f t="shared" si="51"/>
        <v>3.5</v>
      </c>
      <c r="P547" s="6">
        <v>7.0000000000000007E-2</v>
      </c>
      <c r="Q547" s="11">
        <f t="shared" si="49"/>
        <v>560</v>
      </c>
      <c r="R547" s="11">
        <f t="shared" si="50"/>
        <v>39.200000000000003</v>
      </c>
      <c r="S547" s="10"/>
    </row>
    <row r="548" spans="1:19">
      <c r="A548" s="10">
        <f t="shared" si="53"/>
        <v>544</v>
      </c>
      <c r="B548" s="14">
        <v>69.7</v>
      </c>
      <c r="C548" s="14">
        <v>72.099999999999994</v>
      </c>
      <c r="D548" s="11" t="s">
        <v>52</v>
      </c>
      <c r="E548" s="10">
        <v>90</v>
      </c>
      <c r="F548" s="12">
        <v>71.040000000000006</v>
      </c>
      <c r="G548" s="12">
        <v>71.042000000000002</v>
      </c>
      <c r="H548" s="13" t="s">
        <v>12</v>
      </c>
      <c r="I548" s="12" t="s">
        <v>19</v>
      </c>
      <c r="J548" s="11">
        <v>2</v>
      </c>
      <c r="K548" s="11">
        <v>1</v>
      </c>
      <c r="L548" s="11">
        <f t="shared" si="52"/>
        <v>2</v>
      </c>
      <c r="M548" s="11" t="s">
        <v>58</v>
      </c>
      <c r="N548" s="11">
        <f t="shared" ref="N548:N611" si="54">J548</f>
        <v>2</v>
      </c>
      <c r="O548" s="11">
        <v>1.8</v>
      </c>
      <c r="P548" s="6">
        <v>7.0000000000000007E-2</v>
      </c>
      <c r="Q548" s="11">
        <f t="shared" ref="Q548:Q611" si="55">N548*O548</f>
        <v>3.6</v>
      </c>
      <c r="R548" s="11">
        <f t="shared" ref="R548:R611" si="56">N548*O548*P548</f>
        <v>0.25200000000000006</v>
      </c>
      <c r="S548" s="10"/>
    </row>
    <row r="549" spans="1:19">
      <c r="A549" s="10">
        <f t="shared" si="53"/>
        <v>545</v>
      </c>
      <c r="B549" s="14">
        <v>69.7</v>
      </c>
      <c r="C549" s="14">
        <v>72.099999999999994</v>
      </c>
      <c r="D549" s="11" t="s">
        <v>52</v>
      </c>
      <c r="E549" s="10">
        <v>90</v>
      </c>
      <c r="F549" s="12">
        <v>71.06</v>
      </c>
      <c r="G549" s="12">
        <v>71.08</v>
      </c>
      <c r="H549" s="13" t="s">
        <v>18</v>
      </c>
      <c r="I549" s="12" t="s">
        <v>19</v>
      </c>
      <c r="J549" s="11">
        <v>20</v>
      </c>
      <c r="K549" s="11">
        <v>3.5</v>
      </c>
      <c r="L549" s="11">
        <f t="shared" si="52"/>
        <v>70</v>
      </c>
      <c r="M549" s="11" t="s">
        <v>58</v>
      </c>
      <c r="N549" s="11">
        <f t="shared" si="54"/>
        <v>20</v>
      </c>
      <c r="O549" s="11">
        <f t="shared" ref="O549:O611" si="57">K549</f>
        <v>3.5</v>
      </c>
      <c r="P549" s="6">
        <v>7.0000000000000007E-2</v>
      </c>
      <c r="Q549" s="11">
        <f t="shared" si="55"/>
        <v>70</v>
      </c>
      <c r="R549" s="11">
        <f t="shared" si="56"/>
        <v>4.9000000000000004</v>
      </c>
      <c r="S549" s="10"/>
    </row>
    <row r="550" spans="1:19">
      <c r="A550" s="10">
        <f t="shared" si="53"/>
        <v>546</v>
      </c>
      <c r="B550" s="14">
        <v>69.7</v>
      </c>
      <c r="C550" s="14">
        <v>72.099999999999994</v>
      </c>
      <c r="D550" s="11" t="s">
        <v>52</v>
      </c>
      <c r="E550" s="10">
        <v>90</v>
      </c>
      <c r="F550" s="12">
        <v>71.099999999999994</v>
      </c>
      <c r="G550" s="12">
        <v>71.11999999999999</v>
      </c>
      <c r="H550" s="13" t="s">
        <v>18</v>
      </c>
      <c r="I550" s="12" t="s">
        <v>19</v>
      </c>
      <c r="J550" s="11">
        <v>20</v>
      </c>
      <c r="K550" s="11">
        <v>1.5</v>
      </c>
      <c r="L550" s="11">
        <f t="shared" si="52"/>
        <v>30</v>
      </c>
      <c r="M550" s="11" t="s">
        <v>58</v>
      </c>
      <c r="N550" s="11">
        <f t="shared" si="54"/>
        <v>20</v>
      </c>
      <c r="O550" s="11">
        <v>1.8</v>
      </c>
      <c r="P550" s="6">
        <v>7.0000000000000007E-2</v>
      </c>
      <c r="Q550" s="11">
        <f t="shared" si="55"/>
        <v>36</v>
      </c>
      <c r="R550" s="11">
        <f t="shared" si="56"/>
        <v>2.5200000000000005</v>
      </c>
      <c r="S550" s="10"/>
    </row>
    <row r="551" spans="1:19">
      <c r="A551" s="10">
        <f t="shared" si="53"/>
        <v>547</v>
      </c>
      <c r="B551" s="14">
        <v>69.7</v>
      </c>
      <c r="C551" s="14">
        <v>72.099999999999994</v>
      </c>
      <c r="D551" s="11" t="s">
        <v>52</v>
      </c>
      <c r="E551" s="10">
        <v>90</v>
      </c>
      <c r="F551" s="12">
        <v>71.14</v>
      </c>
      <c r="G551" s="12">
        <v>71.2</v>
      </c>
      <c r="H551" s="13" t="s">
        <v>18</v>
      </c>
      <c r="I551" s="12" t="s">
        <v>17</v>
      </c>
      <c r="J551" s="11">
        <v>60</v>
      </c>
      <c r="K551" s="11">
        <v>2.5</v>
      </c>
      <c r="L551" s="11">
        <f t="shared" si="52"/>
        <v>150</v>
      </c>
      <c r="M551" s="11" t="s">
        <v>58</v>
      </c>
      <c r="N551" s="11">
        <f t="shared" si="54"/>
        <v>60</v>
      </c>
      <c r="O551" s="11">
        <f t="shared" si="57"/>
        <v>2.5</v>
      </c>
      <c r="P551" s="6">
        <v>7.0000000000000007E-2</v>
      </c>
      <c r="Q551" s="11">
        <f t="shared" si="55"/>
        <v>150</v>
      </c>
      <c r="R551" s="11">
        <f t="shared" si="56"/>
        <v>10.500000000000002</v>
      </c>
      <c r="S551" s="10"/>
    </row>
    <row r="552" spans="1:19">
      <c r="A552" s="10">
        <f t="shared" si="53"/>
        <v>548</v>
      </c>
      <c r="B552" s="14">
        <v>69.7</v>
      </c>
      <c r="C552" s="14">
        <v>72.099999999999994</v>
      </c>
      <c r="D552" s="11" t="s">
        <v>52</v>
      </c>
      <c r="E552" s="10">
        <v>90</v>
      </c>
      <c r="F552" s="12">
        <v>71.14</v>
      </c>
      <c r="G552" s="12">
        <v>71.144999999999996</v>
      </c>
      <c r="H552" s="13" t="s">
        <v>16</v>
      </c>
      <c r="I552" s="12" t="s">
        <v>19</v>
      </c>
      <c r="J552" s="11">
        <v>5</v>
      </c>
      <c r="K552" s="11">
        <v>2</v>
      </c>
      <c r="L552" s="11">
        <f t="shared" si="52"/>
        <v>10</v>
      </c>
      <c r="M552" s="11" t="s">
        <v>58</v>
      </c>
      <c r="N552" s="11">
        <f t="shared" si="54"/>
        <v>5</v>
      </c>
      <c r="O552" s="11">
        <f t="shared" si="57"/>
        <v>2</v>
      </c>
      <c r="P552" s="6">
        <v>7.0000000000000007E-2</v>
      </c>
      <c r="Q552" s="11">
        <f t="shared" si="55"/>
        <v>10</v>
      </c>
      <c r="R552" s="11">
        <f t="shared" si="56"/>
        <v>0.70000000000000007</v>
      </c>
      <c r="S552" s="10"/>
    </row>
    <row r="553" spans="1:19">
      <c r="A553" s="10">
        <f t="shared" si="53"/>
        <v>549</v>
      </c>
      <c r="B553" s="14">
        <v>69.7</v>
      </c>
      <c r="C553" s="14">
        <v>72.099999999999994</v>
      </c>
      <c r="D553" s="11" t="s">
        <v>52</v>
      </c>
      <c r="E553" s="10">
        <v>90</v>
      </c>
      <c r="F553" s="12">
        <v>71.17</v>
      </c>
      <c r="G553" s="12">
        <v>71.180000000000007</v>
      </c>
      <c r="H553" s="13" t="s">
        <v>16</v>
      </c>
      <c r="I553" s="12" t="s">
        <v>19</v>
      </c>
      <c r="J553" s="11">
        <v>10</v>
      </c>
      <c r="K553" s="11">
        <v>1.5</v>
      </c>
      <c r="L553" s="11">
        <f t="shared" si="52"/>
        <v>15</v>
      </c>
      <c r="M553" s="11" t="s">
        <v>58</v>
      </c>
      <c r="N553" s="11">
        <f t="shared" si="54"/>
        <v>10</v>
      </c>
      <c r="O553" s="11">
        <v>1.8</v>
      </c>
      <c r="P553" s="6">
        <v>7.0000000000000007E-2</v>
      </c>
      <c r="Q553" s="11">
        <f t="shared" si="55"/>
        <v>18</v>
      </c>
      <c r="R553" s="11">
        <f t="shared" si="56"/>
        <v>1.2600000000000002</v>
      </c>
      <c r="S553" s="10"/>
    </row>
    <row r="554" spans="1:19">
      <c r="A554" s="10">
        <f t="shared" si="53"/>
        <v>550</v>
      </c>
      <c r="B554" s="14">
        <v>69.7</v>
      </c>
      <c r="C554" s="14">
        <v>72.099999999999994</v>
      </c>
      <c r="D554" s="11" t="s">
        <v>52</v>
      </c>
      <c r="E554" s="10">
        <v>90</v>
      </c>
      <c r="F554" s="12">
        <v>71.19</v>
      </c>
      <c r="G554" s="12">
        <v>71.2</v>
      </c>
      <c r="H554" s="13" t="s">
        <v>16</v>
      </c>
      <c r="I554" s="12" t="s">
        <v>19</v>
      </c>
      <c r="J554" s="11">
        <v>10</v>
      </c>
      <c r="K554" s="11">
        <v>1.5</v>
      </c>
      <c r="L554" s="11">
        <f t="shared" si="52"/>
        <v>15</v>
      </c>
      <c r="M554" s="11" t="s">
        <v>58</v>
      </c>
      <c r="N554" s="11">
        <f t="shared" si="54"/>
        <v>10</v>
      </c>
      <c r="O554" s="11">
        <v>1.8</v>
      </c>
      <c r="P554" s="6">
        <v>7.0000000000000007E-2</v>
      </c>
      <c r="Q554" s="11">
        <f t="shared" si="55"/>
        <v>18</v>
      </c>
      <c r="R554" s="11">
        <f t="shared" si="56"/>
        <v>1.2600000000000002</v>
      </c>
      <c r="S554" s="10"/>
    </row>
    <row r="555" spans="1:19">
      <c r="A555" s="10">
        <f t="shared" si="53"/>
        <v>551</v>
      </c>
      <c r="B555" s="14">
        <v>69.7</v>
      </c>
      <c r="C555" s="14">
        <v>72.099999999999994</v>
      </c>
      <c r="D555" s="11" t="s">
        <v>52</v>
      </c>
      <c r="E555" s="10">
        <v>90</v>
      </c>
      <c r="F555" s="12">
        <v>71.2</v>
      </c>
      <c r="G555" s="12">
        <v>71.28</v>
      </c>
      <c r="H555" s="13" t="s">
        <v>18</v>
      </c>
      <c r="I555" s="12" t="s">
        <v>17</v>
      </c>
      <c r="J555" s="11">
        <v>80</v>
      </c>
      <c r="K555" s="11">
        <v>2.5</v>
      </c>
      <c r="L555" s="11">
        <f t="shared" si="52"/>
        <v>200</v>
      </c>
      <c r="M555" s="11" t="s">
        <v>58</v>
      </c>
      <c r="N555" s="11">
        <f t="shared" si="54"/>
        <v>80</v>
      </c>
      <c r="O555" s="11">
        <f t="shared" si="57"/>
        <v>2.5</v>
      </c>
      <c r="P555" s="6">
        <v>7.0000000000000007E-2</v>
      </c>
      <c r="Q555" s="11">
        <f t="shared" si="55"/>
        <v>200</v>
      </c>
      <c r="R555" s="11">
        <f t="shared" si="56"/>
        <v>14.000000000000002</v>
      </c>
      <c r="S555" s="10"/>
    </row>
    <row r="556" spans="1:19">
      <c r="A556" s="10">
        <f t="shared" si="53"/>
        <v>552</v>
      </c>
      <c r="B556" s="14">
        <v>69.7</v>
      </c>
      <c r="C556" s="14">
        <v>72.099999999999994</v>
      </c>
      <c r="D556" s="11" t="s">
        <v>52</v>
      </c>
      <c r="E556" s="10">
        <v>90</v>
      </c>
      <c r="F556" s="12">
        <v>71.209999999999994</v>
      </c>
      <c r="G556" s="12">
        <v>71.211999999999989</v>
      </c>
      <c r="H556" s="13" t="s">
        <v>16</v>
      </c>
      <c r="I556" s="12" t="s">
        <v>19</v>
      </c>
      <c r="J556" s="11">
        <v>2</v>
      </c>
      <c r="K556" s="11">
        <v>1</v>
      </c>
      <c r="L556" s="11">
        <f t="shared" si="52"/>
        <v>2</v>
      </c>
      <c r="M556" s="11" t="s">
        <v>58</v>
      </c>
      <c r="N556" s="11">
        <f t="shared" si="54"/>
        <v>2</v>
      </c>
      <c r="O556" s="11">
        <v>1.8</v>
      </c>
      <c r="P556" s="6">
        <v>7.0000000000000007E-2</v>
      </c>
      <c r="Q556" s="11">
        <f t="shared" si="55"/>
        <v>3.6</v>
      </c>
      <c r="R556" s="11">
        <f t="shared" si="56"/>
        <v>0.25200000000000006</v>
      </c>
      <c r="S556" s="10"/>
    </row>
    <row r="557" spans="1:19">
      <c r="A557" s="10">
        <f t="shared" si="53"/>
        <v>553</v>
      </c>
      <c r="B557" s="14">
        <v>69.7</v>
      </c>
      <c r="C557" s="14">
        <v>72.099999999999994</v>
      </c>
      <c r="D557" s="11" t="s">
        <v>52</v>
      </c>
      <c r="E557" s="10">
        <v>90</v>
      </c>
      <c r="F557" s="12">
        <v>71.22</v>
      </c>
      <c r="G557" s="12">
        <v>71.245000000000005</v>
      </c>
      <c r="H557" s="13" t="s">
        <v>18</v>
      </c>
      <c r="I557" s="12" t="s">
        <v>19</v>
      </c>
      <c r="J557" s="11">
        <v>25</v>
      </c>
      <c r="K557" s="11">
        <v>3.5</v>
      </c>
      <c r="L557" s="11">
        <f t="shared" si="52"/>
        <v>87.5</v>
      </c>
      <c r="M557" s="11" t="s">
        <v>58</v>
      </c>
      <c r="N557" s="11">
        <f t="shared" si="54"/>
        <v>25</v>
      </c>
      <c r="O557" s="11">
        <f t="shared" si="57"/>
        <v>3.5</v>
      </c>
      <c r="P557" s="6">
        <v>7.0000000000000007E-2</v>
      </c>
      <c r="Q557" s="11">
        <f t="shared" si="55"/>
        <v>87.5</v>
      </c>
      <c r="R557" s="11">
        <f t="shared" si="56"/>
        <v>6.1250000000000009</v>
      </c>
      <c r="S557" s="10"/>
    </row>
    <row r="558" spans="1:19">
      <c r="A558" s="10">
        <f t="shared" si="53"/>
        <v>554</v>
      </c>
      <c r="B558" s="14">
        <v>69.7</v>
      </c>
      <c r="C558" s="14">
        <v>72.099999999999994</v>
      </c>
      <c r="D558" s="11" t="s">
        <v>52</v>
      </c>
      <c r="E558" s="10">
        <v>90</v>
      </c>
      <c r="F558" s="12">
        <v>71.260000000000005</v>
      </c>
      <c r="G558" s="12">
        <v>71.262</v>
      </c>
      <c r="H558" s="13" t="s">
        <v>12</v>
      </c>
      <c r="I558" s="12" t="s">
        <v>19</v>
      </c>
      <c r="J558" s="11">
        <v>2</v>
      </c>
      <c r="K558" s="11">
        <v>1</v>
      </c>
      <c r="L558" s="11">
        <f t="shared" si="52"/>
        <v>2</v>
      </c>
      <c r="M558" s="11" t="s">
        <v>58</v>
      </c>
      <c r="N558" s="11">
        <f t="shared" si="54"/>
        <v>2</v>
      </c>
      <c r="O558" s="11">
        <v>1.8</v>
      </c>
      <c r="P558" s="6">
        <v>7.0000000000000007E-2</v>
      </c>
      <c r="Q558" s="11">
        <f t="shared" si="55"/>
        <v>3.6</v>
      </c>
      <c r="R558" s="11">
        <f t="shared" si="56"/>
        <v>0.25200000000000006</v>
      </c>
      <c r="S558" s="10"/>
    </row>
    <row r="559" spans="1:19">
      <c r="A559" s="10">
        <f t="shared" si="53"/>
        <v>555</v>
      </c>
      <c r="B559" s="14">
        <v>69.7</v>
      </c>
      <c r="C559" s="14">
        <v>72.099999999999994</v>
      </c>
      <c r="D559" s="11" t="s">
        <v>52</v>
      </c>
      <c r="E559" s="10">
        <v>90</v>
      </c>
      <c r="F559" s="12">
        <v>71.260000000000005</v>
      </c>
      <c r="G559" s="12">
        <v>71.320000000000007</v>
      </c>
      <c r="H559" s="13" t="s">
        <v>18</v>
      </c>
      <c r="I559" s="12" t="s">
        <v>17</v>
      </c>
      <c r="J559" s="11">
        <v>60</v>
      </c>
      <c r="K559" s="11">
        <v>2.5</v>
      </c>
      <c r="L559" s="11">
        <f t="shared" si="52"/>
        <v>150</v>
      </c>
      <c r="M559" s="11" t="s">
        <v>58</v>
      </c>
      <c r="N559" s="11">
        <f t="shared" si="54"/>
        <v>60</v>
      </c>
      <c r="O559" s="11">
        <f t="shared" si="57"/>
        <v>2.5</v>
      </c>
      <c r="P559" s="6">
        <v>7.0000000000000007E-2</v>
      </c>
      <c r="Q559" s="11">
        <f t="shared" si="55"/>
        <v>150</v>
      </c>
      <c r="R559" s="11">
        <f t="shared" si="56"/>
        <v>10.500000000000002</v>
      </c>
      <c r="S559" s="10"/>
    </row>
    <row r="560" spans="1:19">
      <c r="A560" s="10">
        <f t="shared" si="53"/>
        <v>556</v>
      </c>
      <c r="B560" s="14">
        <v>69.7</v>
      </c>
      <c r="C560" s="14">
        <v>72.099999999999994</v>
      </c>
      <c r="D560" s="11" t="s">
        <v>52</v>
      </c>
      <c r="E560" s="10">
        <v>90</v>
      </c>
      <c r="F560" s="12">
        <v>71.27</v>
      </c>
      <c r="G560" s="12">
        <v>71.271000000000001</v>
      </c>
      <c r="H560" s="13" t="s">
        <v>12</v>
      </c>
      <c r="I560" s="12" t="s">
        <v>19</v>
      </c>
      <c r="J560" s="11">
        <v>1</v>
      </c>
      <c r="K560" s="11">
        <v>1</v>
      </c>
      <c r="L560" s="11">
        <f t="shared" si="52"/>
        <v>1</v>
      </c>
      <c r="M560" s="11" t="s">
        <v>58</v>
      </c>
      <c r="N560" s="11">
        <f t="shared" si="54"/>
        <v>1</v>
      </c>
      <c r="O560" s="11">
        <v>1.8</v>
      </c>
      <c r="P560" s="6">
        <v>7.0000000000000007E-2</v>
      </c>
      <c r="Q560" s="11">
        <f t="shared" si="55"/>
        <v>1.8</v>
      </c>
      <c r="R560" s="11">
        <f t="shared" si="56"/>
        <v>0.12600000000000003</v>
      </c>
      <c r="S560" s="10"/>
    </row>
    <row r="561" spans="1:19">
      <c r="A561" s="10">
        <f t="shared" si="53"/>
        <v>557</v>
      </c>
      <c r="B561" s="14">
        <v>69.7</v>
      </c>
      <c r="C561" s="14">
        <v>72.099999999999994</v>
      </c>
      <c r="D561" s="11" t="s">
        <v>52</v>
      </c>
      <c r="E561" s="10">
        <v>90</v>
      </c>
      <c r="F561" s="12">
        <v>71.3</v>
      </c>
      <c r="G561" s="12">
        <v>71.325000000000003</v>
      </c>
      <c r="H561" s="13" t="s">
        <v>18</v>
      </c>
      <c r="I561" s="12" t="s">
        <v>19</v>
      </c>
      <c r="J561" s="11">
        <v>25</v>
      </c>
      <c r="K561" s="11">
        <v>3.5</v>
      </c>
      <c r="L561" s="11">
        <f t="shared" si="52"/>
        <v>87.5</v>
      </c>
      <c r="M561" s="11" t="s">
        <v>58</v>
      </c>
      <c r="N561" s="11">
        <f t="shared" si="54"/>
        <v>25</v>
      </c>
      <c r="O561" s="11">
        <f t="shared" si="57"/>
        <v>3.5</v>
      </c>
      <c r="P561" s="6">
        <v>7.0000000000000007E-2</v>
      </c>
      <c r="Q561" s="11">
        <f t="shared" si="55"/>
        <v>87.5</v>
      </c>
      <c r="R561" s="11">
        <f t="shared" si="56"/>
        <v>6.1250000000000009</v>
      </c>
      <c r="S561" s="10"/>
    </row>
    <row r="562" spans="1:19">
      <c r="A562" s="10">
        <f t="shared" si="53"/>
        <v>558</v>
      </c>
      <c r="B562" s="14">
        <v>69.7</v>
      </c>
      <c r="C562" s="14">
        <v>72.099999999999994</v>
      </c>
      <c r="D562" s="11" t="s">
        <v>52</v>
      </c>
      <c r="E562" s="10">
        <v>90</v>
      </c>
      <c r="F562" s="12">
        <v>71.325000000000003</v>
      </c>
      <c r="G562" s="12">
        <v>71.399999999999991</v>
      </c>
      <c r="H562" s="13" t="s">
        <v>18</v>
      </c>
      <c r="I562" s="12" t="s">
        <v>22</v>
      </c>
      <c r="J562" s="11">
        <v>75</v>
      </c>
      <c r="K562" s="11">
        <v>4.5</v>
      </c>
      <c r="L562" s="11">
        <f t="shared" si="52"/>
        <v>337.5</v>
      </c>
      <c r="M562" s="11" t="s">
        <v>58</v>
      </c>
      <c r="N562" s="11">
        <f t="shared" si="54"/>
        <v>75</v>
      </c>
      <c r="O562" s="11">
        <f t="shared" si="57"/>
        <v>4.5</v>
      </c>
      <c r="P562" s="6">
        <v>7.0000000000000007E-2</v>
      </c>
      <c r="Q562" s="11">
        <f t="shared" si="55"/>
        <v>337.5</v>
      </c>
      <c r="R562" s="11">
        <f t="shared" si="56"/>
        <v>23.625000000000004</v>
      </c>
      <c r="S562" s="10"/>
    </row>
    <row r="563" spans="1:19">
      <c r="A563" s="10">
        <f t="shared" si="53"/>
        <v>559</v>
      </c>
      <c r="B563" s="14">
        <v>69.7</v>
      </c>
      <c r="C563" s="14">
        <v>72.099999999999994</v>
      </c>
      <c r="D563" s="11" t="s">
        <v>52</v>
      </c>
      <c r="E563" s="10">
        <v>90</v>
      </c>
      <c r="F563" s="12">
        <v>71.37</v>
      </c>
      <c r="G563" s="12">
        <v>71.38000000000001</v>
      </c>
      <c r="H563" s="13" t="s">
        <v>16</v>
      </c>
      <c r="I563" s="12" t="s">
        <v>19</v>
      </c>
      <c r="J563" s="11">
        <v>10</v>
      </c>
      <c r="K563" s="11">
        <v>2</v>
      </c>
      <c r="L563" s="11">
        <f t="shared" si="52"/>
        <v>20</v>
      </c>
      <c r="M563" s="11" t="s">
        <v>58</v>
      </c>
      <c r="N563" s="11">
        <f t="shared" si="54"/>
        <v>10</v>
      </c>
      <c r="O563" s="11">
        <f t="shared" si="57"/>
        <v>2</v>
      </c>
      <c r="P563" s="6">
        <v>7.0000000000000007E-2</v>
      </c>
      <c r="Q563" s="11">
        <f t="shared" si="55"/>
        <v>20</v>
      </c>
      <c r="R563" s="11">
        <f t="shared" si="56"/>
        <v>1.4000000000000001</v>
      </c>
      <c r="S563" s="10"/>
    </row>
    <row r="564" spans="1:19">
      <c r="A564" s="10">
        <f t="shared" si="53"/>
        <v>560</v>
      </c>
      <c r="B564" s="14">
        <v>69.7</v>
      </c>
      <c r="C564" s="14">
        <v>72.099999999999994</v>
      </c>
      <c r="D564" s="11" t="s">
        <v>52</v>
      </c>
      <c r="E564" s="10">
        <v>90</v>
      </c>
      <c r="F564" s="12">
        <v>71.39</v>
      </c>
      <c r="G564" s="12">
        <v>71.424999999999997</v>
      </c>
      <c r="H564" s="13" t="s">
        <v>18</v>
      </c>
      <c r="I564" s="12" t="s">
        <v>17</v>
      </c>
      <c r="J564" s="11">
        <v>35</v>
      </c>
      <c r="K564" s="11">
        <v>2</v>
      </c>
      <c r="L564" s="11">
        <f t="shared" si="52"/>
        <v>70</v>
      </c>
      <c r="M564" s="11" t="s">
        <v>58</v>
      </c>
      <c r="N564" s="11">
        <f t="shared" si="54"/>
        <v>35</v>
      </c>
      <c r="O564" s="11">
        <f t="shared" si="57"/>
        <v>2</v>
      </c>
      <c r="P564" s="6">
        <v>7.0000000000000007E-2</v>
      </c>
      <c r="Q564" s="11">
        <f t="shared" si="55"/>
        <v>70</v>
      </c>
      <c r="R564" s="11">
        <f t="shared" si="56"/>
        <v>4.9000000000000004</v>
      </c>
      <c r="S564" s="10"/>
    </row>
    <row r="565" spans="1:19">
      <c r="A565" s="10">
        <f t="shared" si="53"/>
        <v>561</v>
      </c>
      <c r="B565" s="14">
        <v>69.7</v>
      </c>
      <c r="C565" s="14">
        <v>72.099999999999994</v>
      </c>
      <c r="D565" s="11" t="s">
        <v>52</v>
      </c>
      <c r="E565" s="10">
        <v>90</v>
      </c>
      <c r="F565" s="12">
        <v>71.42</v>
      </c>
      <c r="G565" s="12">
        <v>71.44</v>
      </c>
      <c r="H565" s="13" t="s">
        <v>16</v>
      </c>
      <c r="I565" s="12" t="s">
        <v>19</v>
      </c>
      <c r="J565" s="11">
        <v>20</v>
      </c>
      <c r="K565" s="11">
        <v>2.5</v>
      </c>
      <c r="L565" s="11">
        <f t="shared" si="52"/>
        <v>50</v>
      </c>
      <c r="M565" s="11" t="s">
        <v>58</v>
      </c>
      <c r="N565" s="11">
        <f t="shared" si="54"/>
        <v>20</v>
      </c>
      <c r="O565" s="11">
        <f t="shared" si="57"/>
        <v>2.5</v>
      </c>
      <c r="P565" s="6">
        <v>7.0000000000000007E-2</v>
      </c>
      <c r="Q565" s="11">
        <f t="shared" si="55"/>
        <v>50</v>
      </c>
      <c r="R565" s="11">
        <f t="shared" si="56"/>
        <v>3.5000000000000004</v>
      </c>
      <c r="S565" s="10"/>
    </row>
    <row r="566" spans="1:19">
      <c r="A566" s="10">
        <f t="shared" si="53"/>
        <v>562</v>
      </c>
      <c r="B566" s="14">
        <v>69.7</v>
      </c>
      <c r="C566" s="14">
        <v>72.099999999999994</v>
      </c>
      <c r="D566" s="11" t="s">
        <v>52</v>
      </c>
      <c r="E566" s="10">
        <v>90</v>
      </c>
      <c r="F566" s="12">
        <v>71.45</v>
      </c>
      <c r="G566" s="12">
        <v>71.454999999999998</v>
      </c>
      <c r="H566" s="13" t="s">
        <v>18</v>
      </c>
      <c r="I566" s="12" t="s">
        <v>17</v>
      </c>
      <c r="J566" s="11">
        <v>5</v>
      </c>
      <c r="K566" s="11">
        <v>2</v>
      </c>
      <c r="L566" s="11">
        <f t="shared" si="52"/>
        <v>10</v>
      </c>
      <c r="M566" s="11" t="s">
        <v>58</v>
      </c>
      <c r="N566" s="11">
        <f t="shared" si="54"/>
        <v>5</v>
      </c>
      <c r="O566" s="11">
        <f t="shared" si="57"/>
        <v>2</v>
      </c>
      <c r="P566" s="6">
        <v>7.0000000000000007E-2</v>
      </c>
      <c r="Q566" s="11">
        <f t="shared" si="55"/>
        <v>10</v>
      </c>
      <c r="R566" s="11">
        <f t="shared" si="56"/>
        <v>0.70000000000000007</v>
      </c>
      <c r="S566" s="10"/>
    </row>
    <row r="567" spans="1:19">
      <c r="A567" s="10">
        <f t="shared" si="53"/>
        <v>563</v>
      </c>
      <c r="B567" s="14">
        <v>69.7</v>
      </c>
      <c r="C567" s="14">
        <v>72.099999999999994</v>
      </c>
      <c r="D567" s="11" t="s">
        <v>52</v>
      </c>
      <c r="E567" s="10">
        <v>90</v>
      </c>
      <c r="F567" s="12">
        <v>71.459999999999994</v>
      </c>
      <c r="G567" s="12">
        <v>71.484999999999999</v>
      </c>
      <c r="H567" s="13" t="s">
        <v>23</v>
      </c>
      <c r="I567" s="12" t="s">
        <v>17</v>
      </c>
      <c r="J567" s="11">
        <v>25</v>
      </c>
      <c r="K567" s="11">
        <v>2</v>
      </c>
      <c r="L567" s="11">
        <f t="shared" si="52"/>
        <v>50</v>
      </c>
      <c r="M567" s="11" t="s">
        <v>58</v>
      </c>
      <c r="N567" s="11">
        <f t="shared" si="54"/>
        <v>25</v>
      </c>
      <c r="O567" s="11">
        <f t="shared" si="57"/>
        <v>2</v>
      </c>
      <c r="P567" s="6">
        <v>7.0000000000000007E-2</v>
      </c>
      <c r="Q567" s="11">
        <f t="shared" si="55"/>
        <v>50</v>
      </c>
      <c r="R567" s="11">
        <f t="shared" si="56"/>
        <v>3.5000000000000004</v>
      </c>
      <c r="S567" s="10"/>
    </row>
    <row r="568" spans="1:19">
      <c r="A568" s="10">
        <f t="shared" si="53"/>
        <v>564</v>
      </c>
      <c r="B568" s="14">
        <v>69.7</v>
      </c>
      <c r="C568" s="14">
        <v>72.099999999999994</v>
      </c>
      <c r="D568" s="11" t="s">
        <v>52</v>
      </c>
      <c r="E568" s="10">
        <v>90</v>
      </c>
      <c r="F568" s="12">
        <v>71.48</v>
      </c>
      <c r="G568" s="12">
        <v>71.5</v>
      </c>
      <c r="H568" s="13" t="s">
        <v>18</v>
      </c>
      <c r="I568" s="12" t="s">
        <v>19</v>
      </c>
      <c r="J568" s="11">
        <v>20</v>
      </c>
      <c r="K568" s="11">
        <v>3.5</v>
      </c>
      <c r="L568" s="11">
        <f t="shared" si="52"/>
        <v>70</v>
      </c>
      <c r="M568" s="11" t="s">
        <v>58</v>
      </c>
      <c r="N568" s="11">
        <f t="shared" si="54"/>
        <v>20</v>
      </c>
      <c r="O568" s="11">
        <f t="shared" si="57"/>
        <v>3.5</v>
      </c>
      <c r="P568" s="6">
        <v>7.0000000000000007E-2</v>
      </c>
      <c r="Q568" s="11">
        <f t="shared" si="55"/>
        <v>70</v>
      </c>
      <c r="R568" s="11">
        <f t="shared" si="56"/>
        <v>4.9000000000000004</v>
      </c>
      <c r="S568" s="10"/>
    </row>
    <row r="569" spans="1:19">
      <c r="A569" s="10">
        <f t="shared" si="53"/>
        <v>565</v>
      </c>
      <c r="B569" s="14">
        <v>69.7</v>
      </c>
      <c r="C569" s="14">
        <v>72.099999999999994</v>
      </c>
      <c r="D569" s="11" t="s">
        <v>52</v>
      </c>
      <c r="E569" s="10">
        <v>90</v>
      </c>
      <c r="F569" s="12">
        <v>71.5</v>
      </c>
      <c r="G569" s="12">
        <v>71.510000000000005</v>
      </c>
      <c r="H569" s="13" t="s">
        <v>16</v>
      </c>
      <c r="I569" s="12" t="s">
        <v>19</v>
      </c>
      <c r="J569" s="11">
        <v>10</v>
      </c>
      <c r="K569" s="11">
        <v>1.5</v>
      </c>
      <c r="L569" s="11">
        <f t="shared" si="52"/>
        <v>15</v>
      </c>
      <c r="M569" s="11" t="s">
        <v>58</v>
      </c>
      <c r="N569" s="11">
        <f t="shared" si="54"/>
        <v>10</v>
      </c>
      <c r="O569" s="11">
        <v>1.8</v>
      </c>
      <c r="P569" s="6">
        <v>7.0000000000000007E-2</v>
      </c>
      <c r="Q569" s="11">
        <f t="shared" si="55"/>
        <v>18</v>
      </c>
      <c r="R569" s="11">
        <f t="shared" si="56"/>
        <v>1.2600000000000002</v>
      </c>
      <c r="S569" s="10"/>
    </row>
    <row r="570" spans="1:19">
      <c r="A570" s="10">
        <f t="shared" si="53"/>
        <v>566</v>
      </c>
      <c r="B570" s="14">
        <v>69.7</v>
      </c>
      <c r="C570" s="14">
        <v>72.099999999999994</v>
      </c>
      <c r="D570" s="11" t="s">
        <v>52</v>
      </c>
      <c r="E570" s="10">
        <v>90</v>
      </c>
      <c r="F570" s="12">
        <v>71.5</v>
      </c>
      <c r="G570" s="12">
        <v>71.650000000000006</v>
      </c>
      <c r="H570" s="13" t="s">
        <v>21</v>
      </c>
      <c r="I570" s="12" t="s">
        <v>22</v>
      </c>
      <c r="J570" s="11">
        <v>150</v>
      </c>
      <c r="K570" s="11">
        <v>5</v>
      </c>
      <c r="L570" s="11">
        <f t="shared" si="52"/>
        <v>750</v>
      </c>
      <c r="M570" s="11" t="s">
        <v>58</v>
      </c>
      <c r="N570" s="11">
        <f t="shared" si="54"/>
        <v>150</v>
      </c>
      <c r="O570" s="11">
        <f t="shared" si="57"/>
        <v>5</v>
      </c>
      <c r="P570" s="6">
        <v>7.0000000000000007E-2</v>
      </c>
      <c r="Q570" s="11">
        <f t="shared" si="55"/>
        <v>750</v>
      </c>
      <c r="R570" s="11">
        <f t="shared" si="56"/>
        <v>52.500000000000007</v>
      </c>
      <c r="S570" s="10"/>
    </row>
    <row r="571" spans="1:19">
      <c r="A571" s="10">
        <f t="shared" si="53"/>
        <v>567</v>
      </c>
      <c r="B571" s="14">
        <v>69.7</v>
      </c>
      <c r="C571" s="14">
        <v>72.099999999999994</v>
      </c>
      <c r="D571" s="11" t="s">
        <v>52</v>
      </c>
      <c r="E571" s="10">
        <v>90</v>
      </c>
      <c r="F571" s="12">
        <v>71.56</v>
      </c>
      <c r="G571" s="12">
        <v>71.570000000000007</v>
      </c>
      <c r="H571" s="13" t="s">
        <v>16</v>
      </c>
      <c r="I571" s="12" t="s">
        <v>19</v>
      </c>
      <c r="J571" s="11">
        <v>10</v>
      </c>
      <c r="K571" s="11">
        <v>1.5</v>
      </c>
      <c r="L571" s="11">
        <f t="shared" si="52"/>
        <v>15</v>
      </c>
      <c r="M571" s="11" t="s">
        <v>58</v>
      </c>
      <c r="N571" s="11">
        <f t="shared" si="54"/>
        <v>10</v>
      </c>
      <c r="O571" s="11">
        <v>1.8</v>
      </c>
      <c r="P571" s="6">
        <v>7.0000000000000007E-2</v>
      </c>
      <c r="Q571" s="11">
        <f t="shared" si="55"/>
        <v>18</v>
      </c>
      <c r="R571" s="11">
        <f t="shared" si="56"/>
        <v>1.2600000000000002</v>
      </c>
      <c r="S571" s="10"/>
    </row>
    <row r="572" spans="1:19">
      <c r="A572" s="10">
        <f t="shared" si="53"/>
        <v>568</v>
      </c>
      <c r="B572" s="14">
        <v>69.7</v>
      </c>
      <c r="C572" s="14">
        <v>72.099999999999994</v>
      </c>
      <c r="D572" s="11" t="s">
        <v>52</v>
      </c>
      <c r="E572" s="10">
        <v>90</v>
      </c>
      <c r="F572" s="12">
        <v>71.62</v>
      </c>
      <c r="G572" s="12">
        <v>71.628</v>
      </c>
      <c r="H572" s="13" t="s">
        <v>24</v>
      </c>
      <c r="I572" s="12" t="s">
        <v>19</v>
      </c>
      <c r="J572" s="11">
        <v>8</v>
      </c>
      <c r="K572" s="11">
        <v>1</v>
      </c>
      <c r="L572" s="11">
        <f t="shared" ref="L572:L635" si="58">J572*K572</f>
        <v>8</v>
      </c>
      <c r="M572" s="11" t="s">
        <v>58</v>
      </c>
      <c r="N572" s="11">
        <f t="shared" si="54"/>
        <v>8</v>
      </c>
      <c r="O572" s="11">
        <v>1.8</v>
      </c>
      <c r="P572" s="6">
        <v>7.0000000000000007E-2</v>
      </c>
      <c r="Q572" s="11">
        <f t="shared" si="55"/>
        <v>14.4</v>
      </c>
      <c r="R572" s="11">
        <f t="shared" si="56"/>
        <v>1.0080000000000002</v>
      </c>
      <c r="S572" s="10"/>
    </row>
    <row r="573" spans="1:19">
      <c r="A573" s="10">
        <f t="shared" si="53"/>
        <v>569</v>
      </c>
      <c r="B573" s="14">
        <v>69.7</v>
      </c>
      <c r="C573" s="14">
        <v>72.099999999999994</v>
      </c>
      <c r="D573" s="11" t="s">
        <v>52</v>
      </c>
      <c r="E573" s="10">
        <v>90</v>
      </c>
      <c r="F573" s="12">
        <v>71.63</v>
      </c>
      <c r="G573" s="12">
        <v>71.64</v>
      </c>
      <c r="H573" s="13" t="s">
        <v>12</v>
      </c>
      <c r="I573" s="12" t="s">
        <v>19</v>
      </c>
      <c r="J573" s="11">
        <v>10</v>
      </c>
      <c r="K573" s="11">
        <v>3.5</v>
      </c>
      <c r="L573" s="11">
        <f t="shared" si="58"/>
        <v>35</v>
      </c>
      <c r="M573" s="11" t="s">
        <v>58</v>
      </c>
      <c r="N573" s="11">
        <f t="shared" si="54"/>
        <v>10</v>
      </c>
      <c r="O573" s="11">
        <f t="shared" si="57"/>
        <v>3.5</v>
      </c>
      <c r="P573" s="6">
        <v>7.0000000000000007E-2</v>
      </c>
      <c r="Q573" s="11">
        <f t="shared" si="55"/>
        <v>35</v>
      </c>
      <c r="R573" s="11">
        <f t="shared" si="56"/>
        <v>2.4500000000000002</v>
      </c>
      <c r="S573" s="10"/>
    </row>
    <row r="574" spans="1:19">
      <c r="A574" s="10">
        <f t="shared" si="53"/>
        <v>570</v>
      </c>
      <c r="B574" s="14">
        <v>69.7</v>
      </c>
      <c r="C574" s="14">
        <v>72.099999999999994</v>
      </c>
      <c r="D574" s="11" t="s">
        <v>52</v>
      </c>
      <c r="E574" s="10">
        <v>90</v>
      </c>
      <c r="F574" s="12">
        <v>71.650000000000006</v>
      </c>
      <c r="G574" s="12">
        <v>71.685000000000002</v>
      </c>
      <c r="H574" s="13" t="s">
        <v>18</v>
      </c>
      <c r="I574" s="12" t="s">
        <v>22</v>
      </c>
      <c r="J574" s="11">
        <v>35</v>
      </c>
      <c r="K574" s="11">
        <v>7</v>
      </c>
      <c r="L574" s="11">
        <f t="shared" si="58"/>
        <v>245</v>
      </c>
      <c r="M574" s="11" t="s">
        <v>58</v>
      </c>
      <c r="N574" s="11">
        <f t="shared" si="54"/>
        <v>35</v>
      </c>
      <c r="O574" s="11">
        <f t="shared" si="57"/>
        <v>7</v>
      </c>
      <c r="P574" s="6">
        <v>7.0000000000000007E-2</v>
      </c>
      <c r="Q574" s="11">
        <f t="shared" si="55"/>
        <v>245</v>
      </c>
      <c r="R574" s="11">
        <f t="shared" si="56"/>
        <v>17.150000000000002</v>
      </c>
      <c r="S574" s="10"/>
    </row>
    <row r="575" spans="1:19">
      <c r="A575" s="10">
        <f t="shared" si="53"/>
        <v>571</v>
      </c>
      <c r="B575" s="14">
        <v>69.7</v>
      </c>
      <c r="C575" s="14">
        <v>72.099999999999994</v>
      </c>
      <c r="D575" s="11" t="s">
        <v>52</v>
      </c>
      <c r="E575" s="10">
        <v>90</v>
      </c>
      <c r="F575" s="12">
        <v>71.685000000000002</v>
      </c>
      <c r="G575" s="12">
        <v>71.720000000000013</v>
      </c>
      <c r="H575" s="13" t="s">
        <v>18</v>
      </c>
      <c r="I575" s="12" t="s">
        <v>22</v>
      </c>
      <c r="J575" s="11">
        <v>35</v>
      </c>
      <c r="K575" s="11">
        <v>5</v>
      </c>
      <c r="L575" s="11">
        <f t="shared" si="58"/>
        <v>175</v>
      </c>
      <c r="M575" s="11" t="s">
        <v>58</v>
      </c>
      <c r="N575" s="11">
        <f t="shared" si="54"/>
        <v>35</v>
      </c>
      <c r="O575" s="11">
        <f t="shared" si="57"/>
        <v>5</v>
      </c>
      <c r="P575" s="6">
        <v>7.0000000000000007E-2</v>
      </c>
      <c r="Q575" s="11">
        <f t="shared" si="55"/>
        <v>175</v>
      </c>
      <c r="R575" s="11">
        <f t="shared" si="56"/>
        <v>12.250000000000002</v>
      </c>
      <c r="S575" s="10"/>
    </row>
    <row r="576" spans="1:19">
      <c r="A576" s="10">
        <f t="shared" si="53"/>
        <v>572</v>
      </c>
      <c r="B576" s="14">
        <v>69.7</v>
      </c>
      <c r="C576" s="14">
        <v>72.099999999999994</v>
      </c>
      <c r="D576" s="11" t="s">
        <v>52</v>
      </c>
      <c r="E576" s="10">
        <v>90</v>
      </c>
      <c r="F576" s="12">
        <v>71.72</v>
      </c>
      <c r="G576" s="12">
        <v>71.78</v>
      </c>
      <c r="H576" s="13" t="s">
        <v>21</v>
      </c>
      <c r="I576" s="12" t="s">
        <v>17</v>
      </c>
      <c r="J576" s="11">
        <v>60</v>
      </c>
      <c r="K576" s="11">
        <v>3.5</v>
      </c>
      <c r="L576" s="11">
        <f t="shared" si="58"/>
        <v>210</v>
      </c>
      <c r="M576" s="11" t="s">
        <v>58</v>
      </c>
      <c r="N576" s="11">
        <f t="shared" si="54"/>
        <v>60</v>
      </c>
      <c r="O576" s="11">
        <f t="shared" si="57"/>
        <v>3.5</v>
      </c>
      <c r="P576" s="6">
        <v>7.0000000000000007E-2</v>
      </c>
      <c r="Q576" s="11">
        <f t="shared" si="55"/>
        <v>210</v>
      </c>
      <c r="R576" s="11">
        <f t="shared" si="56"/>
        <v>14.700000000000001</v>
      </c>
      <c r="S576" s="10"/>
    </row>
    <row r="577" spans="1:19">
      <c r="A577" s="10">
        <f t="shared" si="53"/>
        <v>573</v>
      </c>
      <c r="B577" s="14">
        <v>69.7</v>
      </c>
      <c r="C577" s="14">
        <v>72.099999999999994</v>
      </c>
      <c r="D577" s="11" t="s">
        <v>52</v>
      </c>
      <c r="E577" s="10">
        <v>90</v>
      </c>
      <c r="F577" s="12">
        <v>71.73</v>
      </c>
      <c r="G577" s="12">
        <v>71.75</v>
      </c>
      <c r="H577" s="13" t="s">
        <v>18</v>
      </c>
      <c r="I577" s="12" t="s">
        <v>19</v>
      </c>
      <c r="J577" s="11">
        <v>20</v>
      </c>
      <c r="K577" s="11">
        <v>2.5</v>
      </c>
      <c r="L577" s="11">
        <f t="shared" si="58"/>
        <v>50</v>
      </c>
      <c r="M577" s="11" t="s">
        <v>58</v>
      </c>
      <c r="N577" s="11">
        <f t="shared" si="54"/>
        <v>20</v>
      </c>
      <c r="O577" s="11">
        <f t="shared" si="57"/>
        <v>2.5</v>
      </c>
      <c r="P577" s="6">
        <v>7.0000000000000007E-2</v>
      </c>
      <c r="Q577" s="11">
        <f t="shared" si="55"/>
        <v>50</v>
      </c>
      <c r="R577" s="11">
        <f t="shared" si="56"/>
        <v>3.5000000000000004</v>
      </c>
      <c r="S577" s="10"/>
    </row>
    <row r="578" spans="1:19">
      <c r="A578" s="10">
        <f t="shared" si="53"/>
        <v>574</v>
      </c>
      <c r="B578" s="14">
        <v>69.7</v>
      </c>
      <c r="C578" s="14">
        <v>72.099999999999994</v>
      </c>
      <c r="D578" s="11" t="s">
        <v>52</v>
      </c>
      <c r="E578" s="10">
        <v>90</v>
      </c>
      <c r="F578" s="12">
        <v>71.760000000000005</v>
      </c>
      <c r="G578" s="12">
        <v>71.77000000000001</v>
      </c>
      <c r="H578" s="13" t="s">
        <v>24</v>
      </c>
      <c r="I578" s="12" t="s">
        <v>19</v>
      </c>
      <c r="J578" s="11">
        <v>10</v>
      </c>
      <c r="K578" s="11">
        <v>1</v>
      </c>
      <c r="L578" s="11">
        <f t="shared" si="58"/>
        <v>10</v>
      </c>
      <c r="M578" s="11" t="s">
        <v>58</v>
      </c>
      <c r="N578" s="11">
        <f t="shared" si="54"/>
        <v>10</v>
      </c>
      <c r="O578" s="11">
        <v>1.8</v>
      </c>
      <c r="P578" s="6">
        <v>7.0000000000000007E-2</v>
      </c>
      <c r="Q578" s="11">
        <f t="shared" si="55"/>
        <v>18</v>
      </c>
      <c r="R578" s="11">
        <f t="shared" si="56"/>
        <v>1.2600000000000002</v>
      </c>
      <c r="S578" s="10"/>
    </row>
    <row r="579" spans="1:19">
      <c r="A579" s="10">
        <f t="shared" si="53"/>
        <v>575</v>
      </c>
      <c r="B579" s="14">
        <v>69.7</v>
      </c>
      <c r="C579" s="14">
        <v>72.099999999999994</v>
      </c>
      <c r="D579" s="11" t="s">
        <v>52</v>
      </c>
      <c r="E579" s="10">
        <v>90</v>
      </c>
      <c r="F579" s="12">
        <v>71.78</v>
      </c>
      <c r="G579" s="12">
        <v>71.8</v>
      </c>
      <c r="H579" s="13" t="s">
        <v>18</v>
      </c>
      <c r="I579" s="12" t="s">
        <v>19</v>
      </c>
      <c r="J579" s="11">
        <v>20</v>
      </c>
      <c r="K579" s="11">
        <v>2.5</v>
      </c>
      <c r="L579" s="11">
        <f t="shared" si="58"/>
        <v>50</v>
      </c>
      <c r="M579" s="11" t="s">
        <v>58</v>
      </c>
      <c r="N579" s="11">
        <f t="shared" si="54"/>
        <v>20</v>
      </c>
      <c r="O579" s="11">
        <f t="shared" si="57"/>
        <v>2.5</v>
      </c>
      <c r="P579" s="6">
        <v>7.0000000000000007E-2</v>
      </c>
      <c r="Q579" s="11">
        <f t="shared" si="55"/>
        <v>50</v>
      </c>
      <c r="R579" s="11">
        <f t="shared" si="56"/>
        <v>3.5000000000000004</v>
      </c>
      <c r="S579" s="10"/>
    </row>
    <row r="580" spans="1:19">
      <c r="A580" s="10">
        <f t="shared" si="53"/>
        <v>576</v>
      </c>
      <c r="B580" s="14">
        <v>69.7</v>
      </c>
      <c r="C580" s="14">
        <v>72.099999999999994</v>
      </c>
      <c r="D580" s="11" t="s">
        <v>52</v>
      </c>
      <c r="E580" s="10">
        <v>90</v>
      </c>
      <c r="F580" s="12">
        <v>71.819999999999993</v>
      </c>
      <c r="G580" s="12">
        <v>71.839999999999989</v>
      </c>
      <c r="H580" s="13" t="s">
        <v>16</v>
      </c>
      <c r="I580" s="12" t="s">
        <v>19</v>
      </c>
      <c r="J580" s="11">
        <v>20</v>
      </c>
      <c r="K580" s="11">
        <v>3</v>
      </c>
      <c r="L580" s="11">
        <f t="shared" si="58"/>
        <v>60</v>
      </c>
      <c r="M580" s="11" t="s">
        <v>58</v>
      </c>
      <c r="N580" s="11">
        <f t="shared" si="54"/>
        <v>20</v>
      </c>
      <c r="O580" s="11">
        <f t="shared" si="57"/>
        <v>3</v>
      </c>
      <c r="P580" s="6">
        <v>7.0000000000000007E-2</v>
      </c>
      <c r="Q580" s="11">
        <f t="shared" si="55"/>
        <v>60</v>
      </c>
      <c r="R580" s="11">
        <f t="shared" si="56"/>
        <v>4.2</v>
      </c>
      <c r="S580" s="10"/>
    </row>
    <row r="581" spans="1:19">
      <c r="A581" s="10">
        <f t="shared" si="53"/>
        <v>577</v>
      </c>
      <c r="B581" s="14">
        <v>69.7</v>
      </c>
      <c r="C581" s="14">
        <v>72.099999999999994</v>
      </c>
      <c r="D581" s="11" t="s">
        <v>52</v>
      </c>
      <c r="E581" s="10">
        <v>90</v>
      </c>
      <c r="F581" s="12">
        <v>71.83</v>
      </c>
      <c r="G581" s="12">
        <v>71.844999999999999</v>
      </c>
      <c r="H581" s="13" t="s">
        <v>18</v>
      </c>
      <c r="I581" s="12" t="s">
        <v>17</v>
      </c>
      <c r="J581" s="11">
        <v>15</v>
      </c>
      <c r="K581" s="11">
        <v>3.5</v>
      </c>
      <c r="L581" s="11">
        <f t="shared" si="58"/>
        <v>52.5</v>
      </c>
      <c r="M581" s="11" t="s">
        <v>58</v>
      </c>
      <c r="N581" s="11">
        <f t="shared" si="54"/>
        <v>15</v>
      </c>
      <c r="O581" s="11">
        <f t="shared" si="57"/>
        <v>3.5</v>
      </c>
      <c r="P581" s="6">
        <v>7.0000000000000007E-2</v>
      </c>
      <c r="Q581" s="11">
        <f t="shared" si="55"/>
        <v>52.5</v>
      </c>
      <c r="R581" s="11">
        <f t="shared" si="56"/>
        <v>3.6750000000000003</v>
      </c>
      <c r="S581" s="10"/>
    </row>
    <row r="582" spans="1:19">
      <c r="A582" s="10">
        <f t="shared" si="53"/>
        <v>578</v>
      </c>
      <c r="B582" s="14">
        <v>69.7</v>
      </c>
      <c r="C582" s="14">
        <v>72.099999999999994</v>
      </c>
      <c r="D582" s="11" t="s">
        <v>52</v>
      </c>
      <c r="E582" s="10">
        <v>90</v>
      </c>
      <c r="F582" s="12">
        <v>71.844999999999999</v>
      </c>
      <c r="G582" s="12">
        <v>71.86</v>
      </c>
      <c r="H582" s="13" t="s">
        <v>18</v>
      </c>
      <c r="I582" s="12" t="s">
        <v>17</v>
      </c>
      <c r="J582" s="11">
        <v>15</v>
      </c>
      <c r="K582" s="11">
        <v>1.5</v>
      </c>
      <c r="L582" s="11">
        <f t="shared" si="58"/>
        <v>22.5</v>
      </c>
      <c r="M582" s="11" t="s">
        <v>58</v>
      </c>
      <c r="N582" s="11">
        <f t="shared" si="54"/>
        <v>15</v>
      </c>
      <c r="O582" s="11">
        <v>1.8</v>
      </c>
      <c r="P582" s="6">
        <v>7.0000000000000007E-2</v>
      </c>
      <c r="Q582" s="11">
        <f t="shared" si="55"/>
        <v>27</v>
      </c>
      <c r="R582" s="11">
        <f t="shared" si="56"/>
        <v>1.8900000000000001</v>
      </c>
      <c r="S582" s="10"/>
    </row>
    <row r="583" spans="1:19">
      <c r="A583" s="10">
        <f t="shared" ref="A583:A646" si="59">A582+1</f>
        <v>579</v>
      </c>
      <c r="B583" s="14">
        <v>69.7</v>
      </c>
      <c r="C583" s="14">
        <v>72.099999999999994</v>
      </c>
      <c r="D583" s="11" t="s">
        <v>52</v>
      </c>
      <c r="E583" s="10">
        <v>90</v>
      </c>
      <c r="F583" s="12">
        <v>71.86</v>
      </c>
      <c r="G583" s="12">
        <v>71.864999999999995</v>
      </c>
      <c r="H583" s="13" t="s">
        <v>18</v>
      </c>
      <c r="I583" s="12" t="s">
        <v>17</v>
      </c>
      <c r="J583" s="11">
        <v>5</v>
      </c>
      <c r="K583" s="11">
        <v>3.5</v>
      </c>
      <c r="L583" s="11">
        <f t="shared" si="58"/>
        <v>17.5</v>
      </c>
      <c r="M583" s="11" t="s">
        <v>58</v>
      </c>
      <c r="N583" s="11">
        <f t="shared" si="54"/>
        <v>5</v>
      </c>
      <c r="O583" s="11">
        <f t="shared" si="57"/>
        <v>3.5</v>
      </c>
      <c r="P583" s="6">
        <v>7.0000000000000007E-2</v>
      </c>
      <c r="Q583" s="11">
        <f t="shared" si="55"/>
        <v>17.5</v>
      </c>
      <c r="R583" s="11">
        <f t="shared" si="56"/>
        <v>1.2250000000000001</v>
      </c>
      <c r="S583" s="10"/>
    </row>
    <row r="584" spans="1:19">
      <c r="A584" s="10">
        <f t="shared" si="59"/>
        <v>580</v>
      </c>
      <c r="B584" s="14">
        <v>69.7</v>
      </c>
      <c r="C584" s="14">
        <v>72.099999999999994</v>
      </c>
      <c r="D584" s="11" t="s">
        <v>52</v>
      </c>
      <c r="E584" s="10">
        <v>90</v>
      </c>
      <c r="F584" s="12">
        <v>71.86</v>
      </c>
      <c r="G584" s="12">
        <v>71.864999999999995</v>
      </c>
      <c r="H584" s="13" t="s">
        <v>16</v>
      </c>
      <c r="I584" s="12" t="s">
        <v>19</v>
      </c>
      <c r="J584" s="11">
        <v>5</v>
      </c>
      <c r="K584" s="11">
        <v>1.5</v>
      </c>
      <c r="L584" s="11">
        <f t="shared" si="58"/>
        <v>7.5</v>
      </c>
      <c r="M584" s="11" t="s">
        <v>58</v>
      </c>
      <c r="N584" s="11">
        <f t="shared" si="54"/>
        <v>5</v>
      </c>
      <c r="O584" s="11">
        <v>1.8</v>
      </c>
      <c r="P584" s="6">
        <v>7.0000000000000007E-2</v>
      </c>
      <c r="Q584" s="11">
        <f t="shared" si="55"/>
        <v>9</v>
      </c>
      <c r="R584" s="11">
        <f t="shared" si="56"/>
        <v>0.63000000000000012</v>
      </c>
      <c r="S584" s="10"/>
    </row>
    <row r="585" spans="1:19">
      <c r="A585" s="10">
        <f t="shared" si="59"/>
        <v>581</v>
      </c>
      <c r="B585" s="14">
        <v>69.7</v>
      </c>
      <c r="C585" s="14">
        <v>72.099999999999994</v>
      </c>
      <c r="D585" s="11" t="s">
        <v>52</v>
      </c>
      <c r="E585" s="10">
        <v>90</v>
      </c>
      <c r="F585" s="12">
        <v>71.864999999999995</v>
      </c>
      <c r="G585" s="12">
        <v>71.884999999999991</v>
      </c>
      <c r="H585" s="13" t="s">
        <v>18</v>
      </c>
      <c r="I585" s="12" t="s">
        <v>17</v>
      </c>
      <c r="J585" s="11">
        <v>20</v>
      </c>
      <c r="K585" s="11">
        <v>2.5</v>
      </c>
      <c r="L585" s="11">
        <f t="shared" si="58"/>
        <v>50</v>
      </c>
      <c r="M585" s="11" t="s">
        <v>58</v>
      </c>
      <c r="N585" s="11">
        <f t="shared" si="54"/>
        <v>20</v>
      </c>
      <c r="O585" s="11">
        <f t="shared" si="57"/>
        <v>2.5</v>
      </c>
      <c r="P585" s="6">
        <v>7.0000000000000007E-2</v>
      </c>
      <c r="Q585" s="11">
        <f t="shared" si="55"/>
        <v>50</v>
      </c>
      <c r="R585" s="11">
        <f t="shared" si="56"/>
        <v>3.5000000000000004</v>
      </c>
      <c r="S585" s="10"/>
    </row>
    <row r="586" spans="1:19">
      <c r="A586" s="10">
        <f t="shared" si="59"/>
        <v>582</v>
      </c>
      <c r="B586" s="14">
        <v>69.7</v>
      </c>
      <c r="C586" s="14">
        <v>72.099999999999994</v>
      </c>
      <c r="D586" s="11" t="s">
        <v>52</v>
      </c>
      <c r="E586" s="10">
        <v>90</v>
      </c>
      <c r="F586" s="12">
        <v>71.885000000000005</v>
      </c>
      <c r="G586" s="12">
        <v>71.954999999999998</v>
      </c>
      <c r="H586" s="13" t="s">
        <v>18</v>
      </c>
      <c r="I586" s="12" t="s">
        <v>17</v>
      </c>
      <c r="J586" s="11">
        <v>70</v>
      </c>
      <c r="K586" s="11">
        <v>3.5</v>
      </c>
      <c r="L586" s="11">
        <f t="shared" si="58"/>
        <v>245</v>
      </c>
      <c r="M586" s="11" t="s">
        <v>58</v>
      </c>
      <c r="N586" s="11">
        <f t="shared" si="54"/>
        <v>70</v>
      </c>
      <c r="O586" s="11">
        <f t="shared" si="57"/>
        <v>3.5</v>
      </c>
      <c r="P586" s="6">
        <v>7.0000000000000007E-2</v>
      </c>
      <c r="Q586" s="11">
        <f t="shared" si="55"/>
        <v>245</v>
      </c>
      <c r="R586" s="11">
        <f t="shared" si="56"/>
        <v>17.150000000000002</v>
      </c>
      <c r="S586" s="10"/>
    </row>
    <row r="587" spans="1:19">
      <c r="A587" s="10">
        <f t="shared" si="59"/>
        <v>583</v>
      </c>
      <c r="B587" s="14">
        <v>69.7</v>
      </c>
      <c r="C587" s="14">
        <v>72.099999999999994</v>
      </c>
      <c r="D587" s="11" t="s">
        <v>52</v>
      </c>
      <c r="E587" s="10">
        <v>90</v>
      </c>
      <c r="F587" s="12">
        <v>71.900000000000006</v>
      </c>
      <c r="G587" s="12">
        <v>71.910000000000011</v>
      </c>
      <c r="H587" s="13" t="s">
        <v>16</v>
      </c>
      <c r="I587" s="12" t="s">
        <v>19</v>
      </c>
      <c r="J587" s="11">
        <v>10</v>
      </c>
      <c r="K587" s="11">
        <v>1.5</v>
      </c>
      <c r="L587" s="11">
        <f t="shared" si="58"/>
        <v>15</v>
      </c>
      <c r="M587" s="11" t="s">
        <v>58</v>
      </c>
      <c r="N587" s="11">
        <f t="shared" si="54"/>
        <v>10</v>
      </c>
      <c r="O587" s="11">
        <v>1.8</v>
      </c>
      <c r="P587" s="6">
        <v>7.0000000000000007E-2</v>
      </c>
      <c r="Q587" s="11">
        <f t="shared" si="55"/>
        <v>18</v>
      </c>
      <c r="R587" s="11">
        <f t="shared" si="56"/>
        <v>1.2600000000000002</v>
      </c>
      <c r="S587" s="10"/>
    </row>
    <row r="588" spans="1:19">
      <c r="A588" s="10">
        <f t="shared" si="59"/>
        <v>584</v>
      </c>
      <c r="B588" s="14">
        <v>69.7</v>
      </c>
      <c r="C588" s="14">
        <v>72.099999999999994</v>
      </c>
      <c r="D588" s="11" t="s">
        <v>52</v>
      </c>
      <c r="E588" s="10">
        <v>90</v>
      </c>
      <c r="F588" s="12">
        <v>71.930000000000007</v>
      </c>
      <c r="G588" s="12">
        <v>71.932000000000002</v>
      </c>
      <c r="H588" s="13" t="s">
        <v>12</v>
      </c>
      <c r="I588" s="12" t="s">
        <v>19</v>
      </c>
      <c r="J588" s="11">
        <v>2</v>
      </c>
      <c r="K588" s="11">
        <v>1.5</v>
      </c>
      <c r="L588" s="11">
        <f t="shared" si="58"/>
        <v>3</v>
      </c>
      <c r="M588" s="11" t="s">
        <v>58</v>
      </c>
      <c r="N588" s="11">
        <f t="shared" si="54"/>
        <v>2</v>
      </c>
      <c r="O588" s="11">
        <v>1.8</v>
      </c>
      <c r="P588" s="6">
        <v>7.0000000000000007E-2</v>
      </c>
      <c r="Q588" s="11">
        <f t="shared" si="55"/>
        <v>3.6</v>
      </c>
      <c r="R588" s="11">
        <f t="shared" si="56"/>
        <v>0.25200000000000006</v>
      </c>
      <c r="S588" s="10"/>
    </row>
    <row r="589" spans="1:19">
      <c r="A589" s="10">
        <f t="shared" si="59"/>
        <v>585</v>
      </c>
      <c r="B589" s="14">
        <v>69.7</v>
      </c>
      <c r="C589" s="14">
        <v>72.099999999999994</v>
      </c>
      <c r="D589" s="11" t="s">
        <v>52</v>
      </c>
      <c r="E589" s="10">
        <v>90</v>
      </c>
      <c r="F589" s="12">
        <v>71.944999999999993</v>
      </c>
      <c r="G589" s="12">
        <v>71.949999999999989</v>
      </c>
      <c r="H589" s="13" t="s">
        <v>16</v>
      </c>
      <c r="I589" s="12" t="s">
        <v>19</v>
      </c>
      <c r="J589" s="11">
        <v>5</v>
      </c>
      <c r="K589" s="11">
        <v>1.5</v>
      </c>
      <c r="L589" s="11">
        <f t="shared" si="58"/>
        <v>7.5</v>
      </c>
      <c r="M589" s="11" t="s">
        <v>58</v>
      </c>
      <c r="N589" s="11">
        <f t="shared" si="54"/>
        <v>5</v>
      </c>
      <c r="O589" s="11">
        <v>1.8</v>
      </c>
      <c r="P589" s="6">
        <v>7.0000000000000007E-2</v>
      </c>
      <c r="Q589" s="11">
        <f t="shared" si="55"/>
        <v>9</v>
      </c>
      <c r="R589" s="11">
        <f t="shared" si="56"/>
        <v>0.63000000000000012</v>
      </c>
      <c r="S589" s="10"/>
    </row>
    <row r="590" spans="1:19">
      <c r="A590" s="10">
        <f t="shared" si="59"/>
        <v>586</v>
      </c>
      <c r="B590" s="14">
        <v>69.7</v>
      </c>
      <c r="C590" s="14">
        <v>72.099999999999994</v>
      </c>
      <c r="D590" s="11" t="s">
        <v>52</v>
      </c>
      <c r="E590" s="10">
        <v>90</v>
      </c>
      <c r="F590" s="12">
        <v>71.944999999999993</v>
      </c>
      <c r="G590" s="12">
        <v>71.954999999999998</v>
      </c>
      <c r="H590" s="13" t="s">
        <v>12</v>
      </c>
      <c r="I590" s="12" t="s">
        <v>17</v>
      </c>
      <c r="J590" s="11">
        <v>10</v>
      </c>
      <c r="K590" s="11">
        <v>2.5</v>
      </c>
      <c r="L590" s="11">
        <f t="shared" si="58"/>
        <v>25</v>
      </c>
      <c r="M590" s="11" t="s">
        <v>58</v>
      </c>
      <c r="N590" s="11">
        <f t="shared" si="54"/>
        <v>10</v>
      </c>
      <c r="O590" s="11">
        <f t="shared" si="57"/>
        <v>2.5</v>
      </c>
      <c r="P590" s="6">
        <v>7.0000000000000007E-2</v>
      </c>
      <c r="Q590" s="11">
        <f t="shared" si="55"/>
        <v>25</v>
      </c>
      <c r="R590" s="11">
        <f t="shared" si="56"/>
        <v>1.7500000000000002</v>
      </c>
      <c r="S590" s="10"/>
    </row>
    <row r="591" spans="1:19">
      <c r="A591" s="10">
        <f t="shared" si="59"/>
        <v>587</v>
      </c>
      <c r="B591" s="14">
        <v>69.7</v>
      </c>
      <c r="C591" s="14">
        <v>72.099999999999994</v>
      </c>
      <c r="D591" s="11" t="s">
        <v>52</v>
      </c>
      <c r="E591" s="10">
        <v>90</v>
      </c>
      <c r="F591" s="12">
        <v>71.959999999999994</v>
      </c>
      <c r="G591" s="12">
        <v>71.97</v>
      </c>
      <c r="H591" s="13" t="s">
        <v>18</v>
      </c>
      <c r="I591" s="12" t="s">
        <v>22</v>
      </c>
      <c r="J591" s="11">
        <v>10</v>
      </c>
      <c r="K591" s="11">
        <v>4</v>
      </c>
      <c r="L591" s="11">
        <f t="shared" si="58"/>
        <v>40</v>
      </c>
      <c r="M591" s="11" t="s">
        <v>58</v>
      </c>
      <c r="N591" s="11">
        <f t="shared" si="54"/>
        <v>10</v>
      </c>
      <c r="O591" s="11">
        <f t="shared" si="57"/>
        <v>4</v>
      </c>
      <c r="P591" s="6">
        <v>7.0000000000000007E-2</v>
      </c>
      <c r="Q591" s="11">
        <f t="shared" si="55"/>
        <v>40</v>
      </c>
      <c r="R591" s="11">
        <f t="shared" si="56"/>
        <v>2.8000000000000003</v>
      </c>
      <c r="S591" s="10"/>
    </row>
    <row r="592" spans="1:19">
      <c r="A592" s="10">
        <f t="shared" si="59"/>
        <v>588</v>
      </c>
      <c r="B592" s="14">
        <v>69.7</v>
      </c>
      <c r="C592" s="14">
        <v>72.099999999999994</v>
      </c>
      <c r="D592" s="11" t="s">
        <v>52</v>
      </c>
      <c r="E592" s="10">
        <v>90</v>
      </c>
      <c r="F592" s="12">
        <v>71.97</v>
      </c>
      <c r="G592" s="12">
        <v>71.98</v>
      </c>
      <c r="H592" s="13" t="s">
        <v>18</v>
      </c>
      <c r="I592" s="12" t="s">
        <v>17</v>
      </c>
      <c r="J592" s="11">
        <v>10</v>
      </c>
      <c r="K592" s="11">
        <v>2</v>
      </c>
      <c r="L592" s="11">
        <f t="shared" si="58"/>
        <v>20</v>
      </c>
      <c r="M592" s="11" t="s">
        <v>58</v>
      </c>
      <c r="N592" s="11">
        <f t="shared" si="54"/>
        <v>10</v>
      </c>
      <c r="O592" s="11">
        <f t="shared" si="57"/>
        <v>2</v>
      </c>
      <c r="P592" s="6">
        <v>7.0000000000000007E-2</v>
      </c>
      <c r="Q592" s="11">
        <f t="shared" si="55"/>
        <v>20</v>
      </c>
      <c r="R592" s="11">
        <f t="shared" si="56"/>
        <v>1.4000000000000001</v>
      </c>
      <c r="S592" s="10"/>
    </row>
    <row r="593" spans="1:19">
      <c r="A593" s="10">
        <f t="shared" si="59"/>
        <v>589</v>
      </c>
      <c r="B593" s="14">
        <v>69.7</v>
      </c>
      <c r="C593" s="14">
        <v>72.099999999999994</v>
      </c>
      <c r="D593" s="11" t="s">
        <v>52</v>
      </c>
      <c r="E593" s="10">
        <v>90</v>
      </c>
      <c r="F593" s="12">
        <v>71.984999999999999</v>
      </c>
      <c r="G593" s="12">
        <v>72</v>
      </c>
      <c r="H593" s="13" t="s">
        <v>18</v>
      </c>
      <c r="I593" s="12" t="s">
        <v>22</v>
      </c>
      <c r="J593" s="11">
        <v>15</v>
      </c>
      <c r="K593" s="11">
        <v>5</v>
      </c>
      <c r="L593" s="11">
        <f t="shared" si="58"/>
        <v>75</v>
      </c>
      <c r="M593" s="11" t="s">
        <v>58</v>
      </c>
      <c r="N593" s="11">
        <f t="shared" si="54"/>
        <v>15</v>
      </c>
      <c r="O593" s="11">
        <f t="shared" si="57"/>
        <v>5</v>
      </c>
      <c r="P593" s="6">
        <v>7.0000000000000007E-2</v>
      </c>
      <c r="Q593" s="11">
        <f t="shared" si="55"/>
        <v>75</v>
      </c>
      <c r="R593" s="11">
        <f t="shared" si="56"/>
        <v>5.2500000000000009</v>
      </c>
      <c r="S593" s="10"/>
    </row>
    <row r="594" spans="1:19">
      <c r="A594" s="10">
        <f t="shared" si="59"/>
        <v>590</v>
      </c>
      <c r="B594" s="14">
        <v>69.7</v>
      </c>
      <c r="C594" s="14">
        <v>72.099999999999994</v>
      </c>
      <c r="D594" s="11" t="s">
        <v>52</v>
      </c>
      <c r="E594" s="10">
        <v>90</v>
      </c>
      <c r="F594" s="12">
        <v>72</v>
      </c>
      <c r="G594" s="12">
        <v>72.075000000000003</v>
      </c>
      <c r="H594" s="13" t="s">
        <v>18</v>
      </c>
      <c r="I594" s="12" t="s">
        <v>17</v>
      </c>
      <c r="J594" s="11">
        <v>75</v>
      </c>
      <c r="K594" s="11">
        <v>3.5</v>
      </c>
      <c r="L594" s="11">
        <f t="shared" si="58"/>
        <v>262.5</v>
      </c>
      <c r="M594" s="11" t="s">
        <v>58</v>
      </c>
      <c r="N594" s="11">
        <f t="shared" si="54"/>
        <v>75</v>
      </c>
      <c r="O594" s="11">
        <f t="shared" si="57"/>
        <v>3.5</v>
      </c>
      <c r="P594" s="6">
        <v>7.0000000000000007E-2</v>
      </c>
      <c r="Q594" s="11">
        <f t="shared" si="55"/>
        <v>262.5</v>
      </c>
      <c r="R594" s="11">
        <f t="shared" si="56"/>
        <v>18.375</v>
      </c>
      <c r="S594" s="10"/>
    </row>
    <row r="595" spans="1:19">
      <c r="A595" s="10">
        <f t="shared" si="59"/>
        <v>591</v>
      </c>
      <c r="B595" s="14">
        <v>69.7</v>
      </c>
      <c r="C595" s="14">
        <v>72.099999999999994</v>
      </c>
      <c r="D595" s="11" t="s">
        <v>52</v>
      </c>
      <c r="E595" s="10">
        <v>90</v>
      </c>
      <c r="F595" s="12">
        <v>72.02</v>
      </c>
      <c r="G595" s="12">
        <v>72.021999999999991</v>
      </c>
      <c r="H595" s="13" t="s">
        <v>12</v>
      </c>
      <c r="I595" s="12" t="s">
        <v>19</v>
      </c>
      <c r="J595" s="11">
        <v>2</v>
      </c>
      <c r="K595" s="11">
        <v>1</v>
      </c>
      <c r="L595" s="11">
        <f t="shared" si="58"/>
        <v>2</v>
      </c>
      <c r="M595" s="11" t="s">
        <v>58</v>
      </c>
      <c r="N595" s="11">
        <f t="shared" si="54"/>
        <v>2</v>
      </c>
      <c r="O595" s="11">
        <v>1.8</v>
      </c>
      <c r="P595" s="6">
        <v>7.0000000000000007E-2</v>
      </c>
      <c r="Q595" s="11">
        <f t="shared" si="55"/>
        <v>3.6</v>
      </c>
      <c r="R595" s="11">
        <f t="shared" si="56"/>
        <v>0.25200000000000006</v>
      </c>
      <c r="S595" s="10"/>
    </row>
    <row r="596" spans="1:19">
      <c r="A596" s="10">
        <f t="shared" si="59"/>
        <v>592</v>
      </c>
      <c r="B596" s="14">
        <v>72.099999999999994</v>
      </c>
      <c r="C596" s="14">
        <v>74.900000000000006</v>
      </c>
      <c r="D596" s="11" t="s">
        <v>52</v>
      </c>
      <c r="E596" s="10">
        <v>105</v>
      </c>
      <c r="F596" s="12">
        <v>72.069999999999993</v>
      </c>
      <c r="G596" s="12">
        <v>72.154999999999987</v>
      </c>
      <c r="H596" s="13" t="s">
        <v>18</v>
      </c>
      <c r="I596" s="12" t="s">
        <v>17</v>
      </c>
      <c r="J596" s="11">
        <v>85</v>
      </c>
      <c r="K596" s="11">
        <v>3.5</v>
      </c>
      <c r="L596" s="11">
        <f t="shared" si="58"/>
        <v>297.5</v>
      </c>
      <c r="M596" s="11" t="s">
        <v>58</v>
      </c>
      <c r="N596" s="11">
        <f t="shared" si="54"/>
        <v>85</v>
      </c>
      <c r="O596" s="11">
        <f t="shared" si="57"/>
        <v>3.5</v>
      </c>
      <c r="P596" s="6">
        <v>7.0000000000000007E-2</v>
      </c>
      <c r="Q596" s="11">
        <f t="shared" si="55"/>
        <v>297.5</v>
      </c>
      <c r="R596" s="11">
        <f t="shared" si="56"/>
        <v>20.825000000000003</v>
      </c>
      <c r="S596" s="10"/>
    </row>
    <row r="597" spans="1:19">
      <c r="A597" s="10">
        <f t="shared" si="59"/>
        <v>593</v>
      </c>
      <c r="B597" s="14">
        <v>72.099999999999994</v>
      </c>
      <c r="C597" s="14">
        <v>74.900000000000006</v>
      </c>
      <c r="D597" s="11" t="s">
        <v>52</v>
      </c>
      <c r="E597" s="10">
        <v>105</v>
      </c>
      <c r="F597" s="12">
        <v>72.099999999999994</v>
      </c>
      <c r="G597" s="12">
        <v>72.114999999999995</v>
      </c>
      <c r="H597" s="13" t="s">
        <v>18</v>
      </c>
      <c r="I597" s="12" t="s">
        <v>19</v>
      </c>
      <c r="J597" s="11">
        <v>15</v>
      </c>
      <c r="K597" s="11">
        <v>3.5</v>
      </c>
      <c r="L597" s="11">
        <f t="shared" si="58"/>
        <v>52.5</v>
      </c>
      <c r="M597" s="11" t="s">
        <v>58</v>
      </c>
      <c r="N597" s="11">
        <f t="shared" si="54"/>
        <v>15</v>
      </c>
      <c r="O597" s="11">
        <f t="shared" si="57"/>
        <v>3.5</v>
      </c>
      <c r="P597" s="6">
        <v>7.0000000000000007E-2</v>
      </c>
      <c r="Q597" s="11">
        <f t="shared" si="55"/>
        <v>52.5</v>
      </c>
      <c r="R597" s="11">
        <f t="shared" si="56"/>
        <v>3.6750000000000003</v>
      </c>
      <c r="S597" s="10"/>
    </row>
    <row r="598" spans="1:19">
      <c r="A598" s="10">
        <f t="shared" si="59"/>
        <v>594</v>
      </c>
      <c r="B598" s="14">
        <v>72.099999999999994</v>
      </c>
      <c r="C598" s="14">
        <v>74.900000000000006</v>
      </c>
      <c r="D598" s="11" t="s">
        <v>52</v>
      </c>
      <c r="E598" s="10">
        <v>105</v>
      </c>
      <c r="F598" s="12">
        <v>72.16</v>
      </c>
      <c r="G598" s="12">
        <v>72.179999999999993</v>
      </c>
      <c r="H598" s="13" t="s">
        <v>16</v>
      </c>
      <c r="I598" s="12" t="s">
        <v>22</v>
      </c>
      <c r="J598" s="11">
        <v>20</v>
      </c>
      <c r="K598" s="11">
        <v>3.5</v>
      </c>
      <c r="L598" s="11">
        <f t="shared" si="58"/>
        <v>70</v>
      </c>
      <c r="M598" s="11" t="s">
        <v>58</v>
      </c>
      <c r="N598" s="11">
        <f t="shared" si="54"/>
        <v>20</v>
      </c>
      <c r="O598" s="11">
        <f t="shared" si="57"/>
        <v>3.5</v>
      </c>
      <c r="P598" s="6">
        <v>7.0000000000000007E-2</v>
      </c>
      <c r="Q598" s="11">
        <f t="shared" si="55"/>
        <v>70</v>
      </c>
      <c r="R598" s="11">
        <f t="shared" si="56"/>
        <v>4.9000000000000004</v>
      </c>
      <c r="S598" s="10"/>
    </row>
    <row r="599" spans="1:19">
      <c r="A599" s="10">
        <f t="shared" si="59"/>
        <v>595</v>
      </c>
      <c r="B599" s="14">
        <v>72.099999999999994</v>
      </c>
      <c r="C599" s="14">
        <v>74.900000000000006</v>
      </c>
      <c r="D599" s="11" t="s">
        <v>52</v>
      </c>
      <c r="E599" s="10">
        <v>105</v>
      </c>
      <c r="F599" s="12">
        <v>72.180000000000007</v>
      </c>
      <c r="G599" s="12">
        <v>72.2</v>
      </c>
      <c r="H599" s="13" t="s">
        <v>16</v>
      </c>
      <c r="I599" s="12" t="s">
        <v>17</v>
      </c>
      <c r="J599" s="11">
        <v>20</v>
      </c>
      <c r="K599" s="11">
        <v>2</v>
      </c>
      <c r="L599" s="11">
        <f t="shared" si="58"/>
        <v>40</v>
      </c>
      <c r="M599" s="11" t="s">
        <v>58</v>
      </c>
      <c r="N599" s="11">
        <f t="shared" si="54"/>
        <v>20</v>
      </c>
      <c r="O599" s="11">
        <f t="shared" si="57"/>
        <v>2</v>
      </c>
      <c r="P599" s="6">
        <v>7.0000000000000007E-2</v>
      </c>
      <c r="Q599" s="11">
        <f t="shared" si="55"/>
        <v>40</v>
      </c>
      <c r="R599" s="11">
        <f t="shared" si="56"/>
        <v>2.8000000000000003</v>
      </c>
      <c r="S599" s="10"/>
    </row>
    <row r="600" spans="1:19">
      <c r="A600" s="10">
        <f t="shared" si="59"/>
        <v>596</v>
      </c>
      <c r="B600" s="14">
        <v>72.099999999999994</v>
      </c>
      <c r="C600" s="14">
        <v>74.900000000000006</v>
      </c>
      <c r="D600" s="11" t="s">
        <v>52</v>
      </c>
      <c r="E600" s="10">
        <v>105</v>
      </c>
      <c r="F600" s="12">
        <v>72.17</v>
      </c>
      <c r="G600" s="12">
        <v>72.171000000000006</v>
      </c>
      <c r="H600" s="13" t="s">
        <v>16</v>
      </c>
      <c r="I600" s="12" t="s">
        <v>19</v>
      </c>
      <c r="J600" s="11">
        <v>1</v>
      </c>
      <c r="K600" s="11">
        <v>1</v>
      </c>
      <c r="L600" s="11">
        <f t="shared" si="58"/>
        <v>1</v>
      </c>
      <c r="M600" s="11" t="s">
        <v>58</v>
      </c>
      <c r="N600" s="11">
        <f t="shared" si="54"/>
        <v>1</v>
      </c>
      <c r="O600" s="11">
        <v>1.8</v>
      </c>
      <c r="P600" s="6">
        <v>7.0000000000000007E-2</v>
      </c>
      <c r="Q600" s="11">
        <f t="shared" si="55"/>
        <v>1.8</v>
      </c>
      <c r="R600" s="11">
        <f t="shared" si="56"/>
        <v>0.12600000000000003</v>
      </c>
      <c r="S600" s="10"/>
    </row>
    <row r="601" spans="1:19">
      <c r="A601" s="10">
        <f t="shared" si="59"/>
        <v>597</v>
      </c>
      <c r="B601" s="14">
        <v>72.099999999999994</v>
      </c>
      <c r="C601" s="14">
        <v>74.900000000000006</v>
      </c>
      <c r="D601" s="11" t="s">
        <v>52</v>
      </c>
      <c r="E601" s="10">
        <v>105</v>
      </c>
      <c r="F601" s="12">
        <v>72.180000000000007</v>
      </c>
      <c r="G601" s="12">
        <v>72.190000000000012</v>
      </c>
      <c r="H601" s="13" t="s">
        <v>16</v>
      </c>
      <c r="I601" s="12" t="s">
        <v>19</v>
      </c>
      <c r="J601" s="11">
        <v>10</v>
      </c>
      <c r="K601" s="11">
        <v>1.5</v>
      </c>
      <c r="L601" s="11">
        <f t="shared" si="58"/>
        <v>15</v>
      </c>
      <c r="M601" s="11" t="s">
        <v>58</v>
      </c>
      <c r="N601" s="11">
        <f t="shared" si="54"/>
        <v>10</v>
      </c>
      <c r="O601" s="11">
        <v>1.8</v>
      </c>
      <c r="P601" s="6">
        <v>7.0000000000000007E-2</v>
      </c>
      <c r="Q601" s="11">
        <f t="shared" si="55"/>
        <v>18</v>
      </c>
      <c r="R601" s="11">
        <f t="shared" si="56"/>
        <v>1.2600000000000002</v>
      </c>
      <c r="S601" s="10"/>
    </row>
    <row r="602" spans="1:19">
      <c r="A602" s="10">
        <f t="shared" si="59"/>
        <v>598</v>
      </c>
      <c r="B602" s="14">
        <v>72.099999999999994</v>
      </c>
      <c r="C602" s="14">
        <v>74.900000000000006</v>
      </c>
      <c r="D602" s="11" t="s">
        <v>52</v>
      </c>
      <c r="E602" s="10">
        <v>105</v>
      </c>
      <c r="F602" s="12">
        <v>72.239999999999995</v>
      </c>
      <c r="G602" s="12">
        <v>72.27</v>
      </c>
      <c r="H602" s="13" t="s">
        <v>25</v>
      </c>
      <c r="I602" s="12" t="s">
        <v>17</v>
      </c>
      <c r="J602" s="11">
        <v>30</v>
      </c>
      <c r="K602" s="11">
        <v>3.5</v>
      </c>
      <c r="L602" s="11">
        <f t="shared" si="58"/>
        <v>105</v>
      </c>
      <c r="M602" s="11" t="s">
        <v>58</v>
      </c>
      <c r="N602" s="11">
        <f t="shared" si="54"/>
        <v>30</v>
      </c>
      <c r="O602" s="11">
        <f t="shared" si="57"/>
        <v>3.5</v>
      </c>
      <c r="P602" s="6">
        <v>7.0000000000000007E-2</v>
      </c>
      <c r="Q602" s="11">
        <f t="shared" si="55"/>
        <v>105</v>
      </c>
      <c r="R602" s="11">
        <f t="shared" si="56"/>
        <v>7.3500000000000005</v>
      </c>
      <c r="S602" s="10"/>
    </row>
    <row r="603" spans="1:19">
      <c r="A603" s="10">
        <f t="shared" si="59"/>
        <v>599</v>
      </c>
      <c r="B603" s="14">
        <v>72.099999999999994</v>
      </c>
      <c r="C603" s="14">
        <v>74.900000000000006</v>
      </c>
      <c r="D603" s="11" t="s">
        <v>52</v>
      </c>
      <c r="E603" s="10">
        <v>105</v>
      </c>
      <c r="F603" s="12">
        <v>72.25</v>
      </c>
      <c r="G603" s="12">
        <v>72.260000000000005</v>
      </c>
      <c r="H603" s="13" t="s">
        <v>16</v>
      </c>
      <c r="I603" s="12" t="s">
        <v>19</v>
      </c>
      <c r="J603" s="11">
        <v>10</v>
      </c>
      <c r="K603" s="11">
        <v>3.5</v>
      </c>
      <c r="L603" s="11">
        <f t="shared" si="58"/>
        <v>35</v>
      </c>
      <c r="M603" s="11" t="s">
        <v>58</v>
      </c>
      <c r="N603" s="11">
        <f t="shared" si="54"/>
        <v>10</v>
      </c>
      <c r="O603" s="11">
        <f t="shared" si="57"/>
        <v>3.5</v>
      </c>
      <c r="P603" s="6">
        <v>7.0000000000000007E-2</v>
      </c>
      <c r="Q603" s="11">
        <f t="shared" si="55"/>
        <v>35</v>
      </c>
      <c r="R603" s="11">
        <f t="shared" si="56"/>
        <v>2.4500000000000002</v>
      </c>
      <c r="S603" s="10"/>
    </row>
    <row r="604" spans="1:19">
      <c r="A604" s="10">
        <f t="shared" si="59"/>
        <v>600</v>
      </c>
      <c r="B604" s="14">
        <v>72.099999999999994</v>
      </c>
      <c r="C604" s="14">
        <v>74.900000000000006</v>
      </c>
      <c r="D604" s="11" t="s">
        <v>52</v>
      </c>
      <c r="E604" s="10">
        <v>105</v>
      </c>
      <c r="F604" s="12">
        <v>72.260000000000005</v>
      </c>
      <c r="G604" s="12">
        <v>72.275000000000006</v>
      </c>
      <c r="H604" s="13" t="s">
        <v>16</v>
      </c>
      <c r="I604" s="12" t="s">
        <v>19</v>
      </c>
      <c r="J604" s="11">
        <v>15</v>
      </c>
      <c r="K604" s="11">
        <v>3.5</v>
      </c>
      <c r="L604" s="11">
        <f t="shared" si="58"/>
        <v>52.5</v>
      </c>
      <c r="M604" s="11" t="s">
        <v>58</v>
      </c>
      <c r="N604" s="11">
        <f t="shared" si="54"/>
        <v>15</v>
      </c>
      <c r="O604" s="11">
        <f t="shared" si="57"/>
        <v>3.5</v>
      </c>
      <c r="P604" s="6">
        <v>7.0000000000000007E-2</v>
      </c>
      <c r="Q604" s="11">
        <f t="shared" si="55"/>
        <v>52.5</v>
      </c>
      <c r="R604" s="11">
        <f t="shared" si="56"/>
        <v>3.6750000000000003</v>
      </c>
      <c r="S604" s="10"/>
    </row>
    <row r="605" spans="1:19">
      <c r="A605" s="10">
        <f t="shared" si="59"/>
        <v>601</v>
      </c>
      <c r="B605" s="14">
        <v>72.099999999999994</v>
      </c>
      <c r="C605" s="14">
        <v>74.900000000000006</v>
      </c>
      <c r="D605" s="11" t="s">
        <v>52</v>
      </c>
      <c r="E605" s="10">
        <v>105</v>
      </c>
      <c r="F605" s="12">
        <v>72.27</v>
      </c>
      <c r="G605" s="12">
        <v>72.274999999999991</v>
      </c>
      <c r="H605" s="13" t="s">
        <v>16</v>
      </c>
      <c r="I605" s="12" t="s">
        <v>22</v>
      </c>
      <c r="J605" s="11">
        <v>5</v>
      </c>
      <c r="K605" s="11">
        <v>2.5</v>
      </c>
      <c r="L605" s="11">
        <f t="shared" si="58"/>
        <v>12.5</v>
      </c>
      <c r="M605" s="11" t="s">
        <v>58</v>
      </c>
      <c r="N605" s="11">
        <f t="shared" si="54"/>
        <v>5</v>
      </c>
      <c r="O605" s="11">
        <f t="shared" si="57"/>
        <v>2.5</v>
      </c>
      <c r="P605" s="6">
        <v>7.0000000000000007E-2</v>
      </c>
      <c r="Q605" s="11">
        <f t="shared" si="55"/>
        <v>12.5</v>
      </c>
      <c r="R605" s="11">
        <f t="shared" si="56"/>
        <v>0.87500000000000011</v>
      </c>
      <c r="S605" s="10"/>
    </row>
    <row r="606" spans="1:19">
      <c r="A606" s="10">
        <f t="shared" si="59"/>
        <v>602</v>
      </c>
      <c r="B606" s="14">
        <v>72.099999999999994</v>
      </c>
      <c r="C606" s="14">
        <v>74.900000000000006</v>
      </c>
      <c r="D606" s="11" t="s">
        <v>52</v>
      </c>
      <c r="E606" s="10">
        <v>105</v>
      </c>
      <c r="F606" s="12">
        <v>72.28</v>
      </c>
      <c r="G606" s="12">
        <v>72.290000000000006</v>
      </c>
      <c r="H606" s="13" t="s">
        <v>16</v>
      </c>
      <c r="I606" s="12" t="s">
        <v>19</v>
      </c>
      <c r="J606" s="11">
        <v>10</v>
      </c>
      <c r="K606" s="11">
        <v>1.5</v>
      </c>
      <c r="L606" s="11">
        <f t="shared" si="58"/>
        <v>15</v>
      </c>
      <c r="M606" s="11" t="s">
        <v>58</v>
      </c>
      <c r="N606" s="11">
        <f t="shared" si="54"/>
        <v>10</v>
      </c>
      <c r="O606" s="11">
        <v>1.8</v>
      </c>
      <c r="P606" s="6">
        <v>7.0000000000000007E-2</v>
      </c>
      <c r="Q606" s="11">
        <f t="shared" si="55"/>
        <v>18</v>
      </c>
      <c r="R606" s="11">
        <f t="shared" si="56"/>
        <v>1.2600000000000002</v>
      </c>
      <c r="S606" s="10"/>
    </row>
    <row r="607" spans="1:19">
      <c r="A607" s="10">
        <f t="shared" si="59"/>
        <v>603</v>
      </c>
      <c r="B607" s="14">
        <v>72.099999999999994</v>
      </c>
      <c r="C607" s="14">
        <v>74.900000000000006</v>
      </c>
      <c r="D607" s="11" t="s">
        <v>52</v>
      </c>
      <c r="E607" s="10">
        <v>105</v>
      </c>
      <c r="F607" s="12">
        <v>72.319999999999993</v>
      </c>
      <c r="G607" s="12">
        <v>72.33</v>
      </c>
      <c r="H607" s="13" t="s">
        <v>16</v>
      </c>
      <c r="I607" s="12" t="s">
        <v>19</v>
      </c>
      <c r="J607" s="11">
        <v>10</v>
      </c>
      <c r="K607" s="11">
        <v>2</v>
      </c>
      <c r="L607" s="11">
        <f t="shared" si="58"/>
        <v>20</v>
      </c>
      <c r="M607" s="11" t="s">
        <v>58</v>
      </c>
      <c r="N607" s="11">
        <f t="shared" si="54"/>
        <v>10</v>
      </c>
      <c r="O607" s="11">
        <f t="shared" si="57"/>
        <v>2</v>
      </c>
      <c r="P607" s="6">
        <v>7.0000000000000007E-2</v>
      </c>
      <c r="Q607" s="11">
        <f t="shared" si="55"/>
        <v>20</v>
      </c>
      <c r="R607" s="11">
        <f t="shared" si="56"/>
        <v>1.4000000000000001</v>
      </c>
      <c r="S607" s="10"/>
    </row>
    <row r="608" spans="1:19">
      <c r="A608" s="10">
        <f t="shared" si="59"/>
        <v>604</v>
      </c>
      <c r="B608" s="14">
        <v>72.099999999999994</v>
      </c>
      <c r="C608" s="14">
        <v>74.900000000000006</v>
      </c>
      <c r="D608" s="11" t="s">
        <v>52</v>
      </c>
      <c r="E608" s="10">
        <v>105</v>
      </c>
      <c r="F608" s="12">
        <v>72.319999999999993</v>
      </c>
      <c r="G608" s="12">
        <v>72.324999999999989</v>
      </c>
      <c r="H608" s="13" t="s">
        <v>16</v>
      </c>
      <c r="I608" s="12" t="s">
        <v>17</v>
      </c>
      <c r="J608" s="11">
        <v>5</v>
      </c>
      <c r="K608" s="11">
        <v>2</v>
      </c>
      <c r="L608" s="11">
        <f t="shared" si="58"/>
        <v>10</v>
      </c>
      <c r="M608" s="11" t="s">
        <v>58</v>
      </c>
      <c r="N608" s="11">
        <f t="shared" si="54"/>
        <v>5</v>
      </c>
      <c r="O608" s="11">
        <f t="shared" si="57"/>
        <v>2</v>
      </c>
      <c r="P608" s="6">
        <v>7.0000000000000007E-2</v>
      </c>
      <c r="Q608" s="11">
        <f t="shared" si="55"/>
        <v>10</v>
      </c>
      <c r="R608" s="11">
        <f t="shared" si="56"/>
        <v>0.70000000000000007</v>
      </c>
      <c r="S608" s="10"/>
    </row>
    <row r="609" spans="1:19">
      <c r="A609" s="10">
        <f t="shared" si="59"/>
        <v>605</v>
      </c>
      <c r="B609" s="14">
        <v>72.099999999999994</v>
      </c>
      <c r="C609" s="14">
        <v>74.900000000000006</v>
      </c>
      <c r="D609" s="11" t="s">
        <v>52</v>
      </c>
      <c r="E609" s="10">
        <v>105</v>
      </c>
      <c r="F609" s="12">
        <v>72.33</v>
      </c>
      <c r="G609" s="12">
        <v>72.34</v>
      </c>
      <c r="H609" s="13" t="s">
        <v>18</v>
      </c>
      <c r="I609" s="12" t="s">
        <v>17</v>
      </c>
      <c r="J609" s="11">
        <v>10</v>
      </c>
      <c r="K609" s="11">
        <v>3.5</v>
      </c>
      <c r="L609" s="11">
        <f t="shared" si="58"/>
        <v>35</v>
      </c>
      <c r="M609" s="11" t="s">
        <v>58</v>
      </c>
      <c r="N609" s="11">
        <f t="shared" si="54"/>
        <v>10</v>
      </c>
      <c r="O609" s="11">
        <f t="shared" si="57"/>
        <v>3.5</v>
      </c>
      <c r="P609" s="6">
        <v>7.0000000000000007E-2</v>
      </c>
      <c r="Q609" s="11">
        <f t="shared" si="55"/>
        <v>35</v>
      </c>
      <c r="R609" s="11">
        <f t="shared" si="56"/>
        <v>2.4500000000000002</v>
      </c>
      <c r="S609" s="10"/>
    </row>
    <row r="610" spans="1:19">
      <c r="A610" s="10">
        <f t="shared" si="59"/>
        <v>606</v>
      </c>
      <c r="B610" s="14">
        <v>72.099999999999994</v>
      </c>
      <c r="C610" s="14">
        <v>74.900000000000006</v>
      </c>
      <c r="D610" s="11" t="s">
        <v>52</v>
      </c>
      <c r="E610" s="10">
        <v>105</v>
      </c>
      <c r="F610" s="12">
        <v>72.33</v>
      </c>
      <c r="G610" s="12">
        <v>72.34</v>
      </c>
      <c r="H610" s="13" t="s">
        <v>16</v>
      </c>
      <c r="I610" s="12" t="s">
        <v>19</v>
      </c>
      <c r="J610" s="11">
        <v>10</v>
      </c>
      <c r="K610" s="11">
        <v>1.5</v>
      </c>
      <c r="L610" s="11">
        <f t="shared" si="58"/>
        <v>15</v>
      </c>
      <c r="M610" s="11" t="s">
        <v>58</v>
      </c>
      <c r="N610" s="11">
        <f t="shared" si="54"/>
        <v>10</v>
      </c>
      <c r="O610" s="11">
        <v>1.8</v>
      </c>
      <c r="P610" s="6">
        <v>7.0000000000000007E-2</v>
      </c>
      <c r="Q610" s="11">
        <f t="shared" si="55"/>
        <v>18</v>
      </c>
      <c r="R610" s="11">
        <f t="shared" si="56"/>
        <v>1.2600000000000002</v>
      </c>
      <c r="S610" s="10"/>
    </row>
    <row r="611" spans="1:19">
      <c r="A611" s="10">
        <f t="shared" si="59"/>
        <v>607</v>
      </c>
      <c r="B611" s="14">
        <v>72.099999999999994</v>
      </c>
      <c r="C611" s="14">
        <v>74.900000000000006</v>
      </c>
      <c r="D611" s="11" t="s">
        <v>52</v>
      </c>
      <c r="E611" s="10">
        <v>105</v>
      </c>
      <c r="F611" s="12">
        <v>72.34</v>
      </c>
      <c r="G611" s="12">
        <v>72.36</v>
      </c>
      <c r="H611" s="13" t="s">
        <v>18</v>
      </c>
      <c r="I611" s="12" t="s">
        <v>17</v>
      </c>
      <c r="J611" s="11">
        <v>20</v>
      </c>
      <c r="K611" s="11">
        <v>2.5</v>
      </c>
      <c r="L611" s="11">
        <f t="shared" si="58"/>
        <v>50</v>
      </c>
      <c r="M611" s="11" t="s">
        <v>58</v>
      </c>
      <c r="N611" s="11">
        <f t="shared" si="54"/>
        <v>20</v>
      </c>
      <c r="O611" s="11">
        <f t="shared" si="57"/>
        <v>2.5</v>
      </c>
      <c r="P611" s="6">
        <v>7.0000000000000007E-2</v>
      </c>
      <c r="Q611" s="11">
        <f t="shared" si="55"/>
        <v>50</v>
      </c>
      <c r="R611" s="11">
        <f t="shared" si="56"/>
        <v>3.5000000000000004</v>
      </c>
      <c r="S611" s="10"/>
    </row>
    <row r="612" spans="1:19">
      <c r="A612" s="10">
        <f t="shared" si="59"/>
        <v>608</v>
      </c>
      <c r="B612" s="14">
        <v>72.099999999999994</v>
      </c>
      <c r="C612" s="14">
        <v>74.900000000000006</v>
      </c>
      <c r="D612" s="11" t="s">
        <v>52</v>
      </c>
      <c r="E612" s="10">
        <v>105</v>
      </c>
      <c r="F612" s="12">
        <v>72.364999999999995</v>
      </c>
      <c r="G612" s="12">
        <v>72.39</v>
      </c>
      <c r="H612" s="13" t="s">
        <v>25</v>
      </c>
      <c r="I612" s="12" t="s">
        <v>17</v>
      </c>
      <c r="J612" s="11">
        <v>25</v>
      </c>
      <c r="K612" s="11">
        <v>3.5</v>
      </c>
      <c r="L612" s="11">
        <f t="shared" si="58"/>
        <v>87.5</v>
      </c>
      <c r="M612" s="11" t="s">
        <v>58</v>
      </c>
      <c r="N612" s="11">
        <f t="shared" ref="N612:N675" si="60">J612</f>
        <v>25</v>
      </c>
      <c r="O612" s="11">
        <f t="shared" ref="O612:O675" si="61">K612</f>
        <v>3.5</v>
      </c>
      <c r="P612" s="6">
        <v>7.0000000000000007E-2</v>
      </c>
      <c r="Q612" s="11">
        <f t="shared" ref="Q612:Q675" si="62">N612*O612</f>
        <v>87.5</v>
      </c>
      <c r="R612" s="11">
        <f t="shared" ref="R612:R675" si="63">N612*O612*P612</f>
        <v>6.1250000000000009</v>
      </c>
      <c r="S612" s="10"/>
    </row>
    <row r="613" spans="1:19">
      <c r="A613" s="10">
        <f t="shared" si="59"/>
        <v>609</v>
      </c>
      <c r="B613" s="14">
        <v>72.099999999999994</v>
      </c>
      <c r="C613" s="14">
        <v>74.900000000000006</v>
      </c>
      <c r="D613" s="11" t="s">
        <v>52</v>
      </c>
      <c r="E613" s="10">
        <v>105</v>
      </c>
      <c r="F613" s="12">
        <v>72.38</v>
      </c>
      <c r="G613" s="12">
        <v>72.399999999999991</v>
      </c>
      <c r="H613" s="13" t="s">
        <v>16</v>
      </c>
      <c r="I613" s="12" t="s">
        <v>19</v>
      </c>
      <c r="J613" s="11">
        <v>20</v>
      </c>
      <c r="K613" s="11">
        <v>3.5</v>
      </c>
      <c r="L613" s="11">
        <f t="shared" si="58"/>
        <v>70</v>
      </c>
      <c r="M613" s="11" t="s">
        <v>58</v>
      </c>
      <c r="N613" s="11">
        <f t="shared" si="60"/>
        <v>20</v>
      </c>
      <c r="O613" s="11">
        <f t="shared" si="61"/>
        <v>3.5</v>
      </c>
      <c r="P613" s="6">
        <v>7.0000000000000007E-2</v>
      </c>
      <c r="Q613" s="11">
        <f t="shared" si="62"/>
        <v>70</v>
      </c>
      <c r="R613" s="11">
        <f t="shared" si="63"/>
        <v>4.9000000000000004</v>
      </c>
      <c r="S613" s="10"/>
    </row>
    <row r="614" spans="1:19">
      <c r="A614" s="10">
        <f t="shared" si="59"/>
        <v>610</v>
      </c>
      <c r="B614" s="14">
        <v>72.099999999999994</v>
      </c>
      <c r="C614" s="14">
        <v>74.900000000000006</v>
      </c>
      <c r="D614" s="11" t="s">
        <v>52</v>
      </c>
      <c r="E614" s="10">
        <v>105</v>
      </c>
      <c r="F614" s="12">
        <v>72.400000000000006</v>
      </c>
      <c r="G614" s="12">
        <v>72.41</v>
      </c>
      <c r="H614" s="13" t="s">
        <v>16</v>
      </c>
      <c r="I614" s="12" t="s">
        <v>22</v>
      </c>
      <c r="J614" s="11">
        <v>10</v>
      </c>
      <c r="K614" s="11">
        <v>5</v>
      </c>
      <c r="L614" s="11">
        <f t="shared" si="58"/>
        <v>50</v>
      </c>
      <c r="M614" s="11" t="s">
        <v>58</v>
      </c>
      <c r="N614" s="11">
        <f t="shared" si="60"/>
        <v>10</v>
      </c>
      <c r="O614" s="11">
        <f t="shared" si="61"/>
        <v>5</v>
      </c>
      <c r="P614" s="6">
        <v>7.0000000000000007E-2</v>
      </c>
      <c r="Q614" s="11">
        <f t="shared" si="62"/>
        <v>50</v>
      </c>
      <c r="R614" s="11">
        <f t="shared" si="63"/>
        <v>3.5000000000000004</v>
      </c>
      <c r="S614" s="10"/>
    </row>
    <row r="615" spans="1:19">
      <c r="A615" s="10">
        <f t="shared" si="59"/>
        <v>611</v>
      </c>
      <c r="B615" s="14">
        <v>72.099999999999994</v>
      </c>
      <c r="C615" s="14">
        <v>74.900000000000006</v>
      </c>
      <c r="D615" s="11" t="s">
        <v>52</v>
      </c>
      <c r="E615" s="10">
        <v>105</v>
      </c>
      <c r="F615" s="12">
        <v>72.400000000000006</v>
      </c>
      <c r="G615" s="12">
        <v>72.42</v>
      </c>
      <c r="H615" s="13" t="s">
        <v>16</v>
      </c>
      <c r="I615" s="12" t="s">
        <v>17</v>
      </c>
      <c r="J615" s="11">
        <v>20</v>
      </c>
      <c r="K615" s="11">
        <v>3.5</v>
      </c>
      <c r="L615" s="11">
        <f t="shared" si="58"/>
        <v>70</v>
      </c>
      <c r="M615" s="11" t="s">
        <v>58</v>
      </c>
      <c r="N615" s="11">
        <f t="shared" si="60"/>
        <v>20</v>
      </c>
      <c r="O615" s="11">
        <f t="shared" si="61"/>
        <v>3.5</v>
      </c>
      <c r="P615" s="6">
        <v>7.0000000000000007E-2</v>
      </c>
      <c r="Q615" s="11">
        <f t="shared" si="62"/>
        <v>70</v>
      </c>
      <c r="R615" s="11">
        <f t="shared" si="63"/>
        <v>4.9000000000000004</v>
      </c>
      <c r="S615" s="10"/>
    </row>
    <row r="616" spans="1:19">
      <c r="A616" s="10">
        <f t="shared" si="59"/>
        <v>612</v>
      </c>
      <c r="B616" s="14">
        <v>72.099999999999994</v>
      </c>
      <c r="C616" s="14">
        <v>74.900000000000006</v>
      </c>
      <c r="D616" s="11" t="s">
        <v>52</v>
      </c>
      <c r="E616" s="10">
        <v>105</v>
      </c>
      <c r="F616" s="12">
        <v>72.400000000000006</v>
      </c>
      <c r="G616" s="12">
        <v>72.410000000000011</v>
      </c>
      <c r="H616" s="13" t="s">
        <v>16</v>
      </c>
      <c r="I616" s="12" t="s">
        <v>19</v>
      </c>
      <c r="J616" s="11">
        <v>10</v>
      </c>
      <c r="K616" s="11">
        <v>1.5</v>
      </c>
      <c r="L616" s="11">
        <f t="shared" si="58"/>
        <v>15</v>
      </c>
      <c r="M616" s="11" t="s">
        <v>58</v>
      </c>
      <c r="N616" s="11">
        <f t="shared" si="60"/>
        <v>10</v>
      </c>
      <c r="O616" s="11">
        <v>1.8</v>
      </c>
      <c r="P616" s="6">
        <v>7.0000000000000007E-2</v>
      </c>
      <c r="Q616" s="11">
        <f t="shared" si="62"/>
        <v>18</v>
      </c>
      <c r="R616" s="11">
        <f t="shared" si="63"/>
        <v>1.2600000000000002</v>
      </c>
      <c r="S616" s="10"/>
    </row>
    <row r="617" spans="1:19">
      <c r="A617" s="10">
        <f t="shared" si="59"/>
        <v>613</v>
      </c>
      <c r="B617" s="14">
        <v>72.099999999999994</v>
      </c>
      <c r="C617" s="14">
        <v>74.900000000000006</v>
      </c>
      <c r="D617" s="11" t="s">
        <v>52</v>
      </c>
      <c r="E617" s="10">
        <v>105</v>
      </c>
      <c r="F617" s="12">
        <v>72.444999999999993</v>
      </c>
      <c r="G617" s="12">
        <v>72.464999999999989</v>
      </c>
      <c r="H617" s="13" t="s">
        <v>12</v>
      </c>
      <c r="I617" s="12" t="s">
        <v>22</v>
      </c>
      <c r="J617" s="11">
        <v>20</v>
      </c>
      <c r="K617" s="11">
        <v>2.5</v>
      </c>
      <c r="L617" s="11">
        <f t="shared" si="58"/>
        <v>50</v>
      </c>
      <c r="M617" s="11" t="s">
        <v>58</v>
      </c>
      <c r="N617" s="11">
        <f t="shared" si="60"/>
        <v>20</v>
      </c>
      <c r="O617" s="11">
        <f t="shared" si="61"/>
        <v>2.5</v>
      </c>
      <c r="P617" s="6">
        <v>7.0000000000000007E-2</v>
      </c>
      <c r="Q617" s="11">
        <f t="shared" si="62"/>
        <v>50</v>
      </c>
      <c r="R617" s="11">
        <f t="shared" si="63"/>
        <v>3.5000000000000004</v>
      </c>
      <c r="S617" s="10"/>
    </row>
    <row r="618" spans="1:19">
      <c r="A618" s="10">
        <f t="shared" si="59"/>
        <v>614</v>
      </c>
      <c r="B618" s="14">
        <v>72.099999999999994</v>
      </c>
      <c r="C618" s="14">
        <v>74.900000000000006</v>
      </c>
      <c r="D618" s="11" t="s">
        <v>52</v>
      </c>
      <c r="E618" s="10">
        <v>105</v>
      </c>
      <c r="F618" s="12">
        <v>72.444999999999993</v>
      </c>
      <c r="G618" s="12">
        <v>72.449999999999989</v>
      </c>
      <c r="H618" s="13" t="s">
        <v>16</v>
      </c>
      <c r="I618" s="12" t="s">
        <v>19</v>
      </c>
      <c r="J618" s="11">
        <v>5</v>
      </c>
      <c r="K618" s="11">
        <v>1.5</v>
      </c>
      <c r="L618" s="11">
        <f t="shared" si="58"/>
        <v>7.5</v>
      </c>
      <c r="M618" s="11" t="s">
        <v>58</v>
      </c>
      <c r="N618" s="11">
        <f t="shared" si="60"/>
        <v>5</v>
      </c>
      <c r="O618" s="11">
        <v>1.8</v>
      </c>
      <c r="P618" s="6">
        <v>7.0000000000000007E-2</v>
      </c>
      <c r="Q618" s="11">
        <f t="shared" si="62"/>
        <v>9</v>
      </c>
      <c r="R618" s="11">
        <f t="shared" si="63"/>
        <v>0.63000000000000012</v>
      </c>
      <c r="S618" s="10"/>
    </row>
    <row r="619" spans="1:19">
      <c r="A619" s="10">
        <f t="shared" si="59"/>
        <v>615</v>
      </c>
      <c r="B619" s="14">
        <v>72.099999999999994</v>
      </c>
      <c r="C619" s="14">
        <v>74.900000000000006</v>
      </c>
      <c r="D619" s="11" t="s">
        <v>52</v>
      </c>
      <c r="E619" s="10">
        <v>105</v>
      </c>
      <c r="F619" s="12">
        <v>72.47</v>
      </c>
      <c r="G619" s="12">
        <v>72.48</v>
      </c>
      <c r="H619" s="13" t="s">
        <v>16</v>
      </c>
      <c r="I619" s="12" t="s">
        <v>19</v>
      </c>
      <c r="J619" s="11">
        <v>10</v>
      </c>
      <c r="K619" s="11">
        <v>2</v>
      </c>
      <c r="L619" s="11">
        <f t="shared" si="58"/>
        <v>20</v>
      </c>
      <c r="M619" s="11" t="s">
        <v>58</v>
      </c>
      <c r="N619" s="11">
        <f t="shared" si="60"/>
        <v>10</v>
      </c>
      <c r="O619" s="11">
        <f t="shared" si="61"/>
        <v>2</v>
      </c>
      <c r="P619" s="6">
        <v>7.0000000000000007E-2</v>
      </c>
      <c r="Q619" s="11">
        <f t="shared" si="62"/>
        <v>20</v>
      </c>
      <c r="R619" s="11">
        <f t="shared" si="63"/>
        <v>1.4000000000000001</v>
      </c>
      <c r="S619" s="10"/>
    </row>
    <row r="620" spans="1:19">
      <c r="A620" s="10">
        <f t="shared" si="59"/>
        <v>616</v>
      </c>
      <c r="B620" s="14">
        <v>72.099999999999994</v>
      </c>
      <c r="C620" s="14">
        <v>74.900000000000006</v>
      </c>
      <c r="D620" s="11" t="s">
        <v>52</v>
      </c>
      <c r="E620" s="10">
        <v>105</v>
      </c>
      <c r="F620" s="12">
        <v>72.48</v>
      </c>
      <c r="G620" s="12">
        <v>72.53</v>
      </c>
      <c r="H620" s="13" t="s">
        <v>18</v>
      </c>
      <c r="I620" s="12" t="s">
        <v>22</v>
      </c>
      <c r="J620" s="11">
        <v>50</v>
      </c>
      <c r="K620" s="11">
        <v>7</v>
      </c>
      <c r="L620" s="11">
        <f t="shared" si="58"/>
        <v>350</v>
      </c>
      <c r="M620" s="11" t="s">
        <v>58</v>
      </c>
      <c r="N620" s="11">
        <f t="shared" si="60"/>
        <v>50</v>
      </c>
      <c r="O620" s="11">
        <f t="shared" si="61"/>
        <v>7</v>
      </c>
      <c r="P620" s="6">
        <v>7.0000000000000007E-2</v>
      </c>
      <c r="Q620" s="11">
        <f t="shared" si="62"/>
        <v>350</v>
      </c>
      <c r="R620" s="11">
        <f t="shared" si="63"/>
        <v>24.500000000000004</v>
      </c>
      <c r="S620" s="10"/>
    </row>
    <row r="621" spans="1:19">
      <c r="A621" s="10">
        <f t="shared" si="59"/>
        <v>617</v>
      </c>
      <c r="B621" s="14">
        <v>72.099999999999994</v>
      </c>
      <c r="C621" s="14">
        <v>74.900000000000006</v>
      </c>
      <c r="D621" s="11" t="s">
        <v>52</v>
      </c>
      <c r="E621" s="10">
        <v>105</v>
      </c>
      <c r="F621" s="12">
        <v>72.584999999999994</v>
      </c>
      <c r="G621" s="12">
        <v>72.625</v>
      </c>
      <c r="H621" s="13" t="s">
        <v>16</v>
      </c>
      <c r="I621" s="12" t="s">
        <v>22</v>
      </c>
      <c r="J621" s="11">
        <v>40</v>
      </c>
      <c r="K621" s="11">
        <v>5</v>
      </c>
      <c r="L621" s="11">
        <f t="shared" si="58"/>
        <v>200</v>
      </c>
      <c r="M621" s="11" t="s">
        <v>58</v>
      </c>
      <c r="N621" s="11">
        <f t="shared" si="60"/>
        <v>40</v>
      </c>
      <c r="O621" s="11">
        <f t="shared" si="61"/>
        <v>5</v>
      </c>
      <c r="P621" s="6">
        <v>7.0000000000000007E-2</v>
      </c>
      <c r="Q621" s="11">
        <f t="shared" si="62"/>
        <v>200</v>
      </c>
      <c r="R621" s="11">
        <f t="shared" si="63"/>
        <v>14.000000000000002</v>
      </c>
      <c r="S621" s="10"/>
    </row>
    <row r="622" spans="1:19">
      <c r="A622" s="10">
        <f t="shared" si="59"/>
        <v>618</v>
      </c>
      <c r="B622" s="14">
        <v>72.099999999999994</v>
      </c>
      <c r="C622" s="14">
        <v>74.900000000000006</v>
      </c>
      <c r="D622" s="11" t="s">
        <v>52</v>
      </c>
      <c r="E622" s="10">
        <v>105</v>
      </c>
      <c r="F622" s="12">
        <v>72.584999999999994</v>
      </c>
      <c r="G622" s="12">
        <v>72.60499999999999</v>
      </c>
      <c r="H622" s="13" t="s">
        <v>16</v>
      </c>
      <c r="I622" s="12" t="s">
        <v>17</v>
      </c>
      <c r="J622" s="11">
        <v>20</v>
      </c>
      <c r="K622" s="11">
        <v>1.5</v>
      </c>
      <c r="L622" s="11">
        <f t="shared" si="58"/>
        <v>30</v>
      </c>
      <c r="M622" s="11" t="s">
        <v>58</v>
      </c>
      <c r="N622" s="11">
        <f t="shared" si="60"/>
        <v>20</v>
      </c>
      <c r="O622" s="11">
        <v>1.8</v>
      </c>
      <c r="P622" s="6">
        <v>7.0000000000000007E-2</v>
      </c>
      <c r="Q622" s="11">
        <f t="shared" si="62"/>
        <v>36</v>
      </c>
      <c r="R622" s="11">
        <f t="shared" si="63"/>
        <v>2.5200000000000005</v>
      </c>
      <c r="S622" s="10"/>
    </row>
    <row r="623" spans="1:19">
      <c r="A623" s="10">
        <f t="shared" si="59"/>
        <v>619</v>
      </c>
      <c r="B623" s="14">
        <v>72.099999999999994</v>
      </c>
      <c r="C623" s="14">
        <v>74.900000000000006</v>
      </c>
      <c r="D623" s="11" t="s">
        <v>52</v>
      </c>
      <c r="E623" s="10">
        <v>105</v>
      </c>
      <c r="F623" s="12">
        <v>72.584999999999994</v>
      </c>
      <c r="G623" s="12">
        <v>72.589999999999989</v>
      </c>
      <c r="H623" s="13" t="s">
        <v>16</v>
      </c>
      <c r="I623" s="12" t="s">
        <v>19</v>
      </c>
      <c r="J623" s="11">
        <v>5</v>
      </c>
      <c r="K623" s="11">
        <v>1.5</v>
      </c>
      <c r="L623" s="11">
        <f t="shared" si="58"/>
        <v>7.5</v>
      </c>
      <c r="M623" s="11" t="s">
        <v>58</v>
      </c>
      <c r="N623" s="11">
        <f t="shared" si="60"/>
        <v>5</v>
      </c>
      <c r="O623" s="11">
        <v>1.8</v>
      </c>
      <c r="P623" s="6">
        <v>7.0000000000000007E-2</v>
      </c>
      <c r="Q623" s="11">
        <f t="shared" si="62"/>
        <v>9</v>
      </c>
      <c r="R623" s="11">
        <f t="shared" si="63"/>
        <v>0.63000000000000012</v>
      </c>
      <c r="S623" s="10"/>
    </row>
    <row r="624" spans="1:19">
      <c r="A624" s="10">
        <f t="shared" si="59"/>
        <v>620</v>
      </c>
      <c r="B624" s="14">
        <v>72.099999999999994</v>
      </c>
      <c r="C624" s="14">
        <v>74.900000000000006</v>
      </c>
      <c r="D624" s="11" t="s">
        <v>52</v>
      </c>
      <c r="E624" s="10">
        <v>105</v>
      </c>
      <c r="F624" s="12">
        <v>72.594999999999999</v>
      </c>
      <c r="G624" s="12">
        <v>72.614999999999995</v>
      </c>
      <c r="H624" s="13" t="s">
        <v>16</v>
      </c>
      <c r="I624" s="12" t="s">
        <v>19</v>
      </c>
      <c r="J624" s="11">
        <v>20</v>
      </c>
      <c r="K624" s="11">
        <v>1.5</v>
      </c>
      <c r="L624" s="11">
        <f t="shared" si="58"/>
        <v>30</v>
      </c>
      <c r="M624" s="11" t="s">
        <v>58</v>
      </c>
      <c r="N624" s="11">
        <f t="shared" si="60"/>
        <v>20</v>
      </c>
      <c r="O624" s="11">
        <v>1.8</v>
      </c>
      <c r="P624" s="6">
        <v>7.0000000000000007E-2</v>
      </c>
      <c r="Q624" s="11">
        <f t="shared" si="62"/>
        <v>36</v>
      </c>
      <c r="R624" s="11">
        <f t="shared" si="63"/>
        <v>2.5200000000000005</v>
      </c>
      <c r="S624" s="10"/>
    </row>
    <row r="625" spans="1:19">
      <c r="A625" s="10">
        <f t="shared" si="59"/>
        <v>621</v>
      </c>
      <c r="B625" s="14">
        <v>72.099999999999994</v>
      </c>
      <c r="C625" s="14">
        <v>74.900000000000006</v>
      </c>
      <c r="D625" s="11" t="s">
        <v>52</v>
      </c>
      <c r="E625" s="10">
        <v>105</v>
      </c>
      <c r="F625" s="12">
        <v>72.594999999999999</v>
      </c>
      <c r="G625" s="12">
        <v>72.614999999999995</v>
      </c>
      <c r="H625" s="13" t="s">
        <v>16</v>
      </c>
      <c r="I625" s="12" t="s">
        <v>17</v>
      </c>
      <c r="J625" s="11">
        <v>20</v>
      </c>
      <c r="K625" s="11">
        <v>1.5</v>
      </c>
      <c r="L625" s="11">
        <f t="shared" si="58"/>
        <v>30</v>
      </c>
      <c r="M625" s="11" t="s">
        <v>58</v>
      </c>
      <c r="N625" s="11">
        <f t="shared" si="60"/>
        <v>20</v>
      </c>
      <c r="O625" s="11">
        <v>1.8</v>
      </c>
      <c r="P625" s="6">
        <v>7.0000000000000007E-2</v>
      </c>
      <c r="Q625" s="11">
        <f t="shared" si="62"/>
        <v>36</v>
      </c>
      <c r="R625" s="11">
        <f t="shared" si="63"/>
        <v>2.5200000000000005</v>
      </c>
      <c r="S625" s="10"/>
    </row>
    <row r="626" spans="1:19">
      <c r="A626" s="10">
        <f t="shared" si="59"/>
        <v>622</v>
      </c>
      <c r="B626" s="14">
        <v>72.099999999999994</v>
      </c>
      <c r="C626" s="14">
        <v>74.900000000000006</v>
      </c>
      <c r="D626" s="11" t="s">
        <v>52</v>
      </c>
      <c r="E626" s="10">
        <v>105</v>
      </c>
      <c r="F626" s="12">
        <v>72.64</v>
      </c>
      <c r="G626" s="12">
        <v>72.709999999999994</v>
      </c>
      <c r="H626" s="13" t="s">
        <v>18</v>
      </c>
      <c r="I626" s="12" t="s">
        <v>19</v>
      </c>
      <c r="J626" s="11">
        <v>70</v>
      </c>
      <c r="K626" s="11">
        <v>3</v>
      </c>
      <c r="L626" s="11">
        <f t="shared" si="58"/>
        <v>210</v>
      </c>
      <c r="M626" s="11" t="s">
        <v>58</v>
      </c>
      <c r="N626" s="11">
        <f t="shared" si="60"/>
        <v>70</v>
      </c>
      <c r="O626" s="11">
        <f t="shared" si="61"/>
        <v>3</v>
      </c>
      <c r="P626" s="6">
        <v>7.0000000000000007E-2</v>
      </c>
      <c r="Q626" s="11">
        <f t="shared" si="62"/>
        <v>210</v>
      </c>
      <c r="R626" s="11">
        <f t="shared" si="63"/>
        <v>14.700000000000001</v>
      </c>
      <c r="S626" s="10"/>
    </row>
    <row r="627" spans="1:19">
      <c r="A627" s="10">
        <f t="shared" si="59"/>
        <v>623</v>
      </c>
      <c r="B627" s="14">
        <v>72.099999999999994</v>
      </c>
      <c r="C627" s="14">
        <v>74.900000000000006</v>
      </c>
      <c r="D627" s="11" t="s">
        <v>52</v>
      </c>
      <c r="E627" s="10">
        <v>105</v>
      </c>
      <c r="F627" s="12">
        <v>72.650000000000006</v>
      </c>
      <c r="G627" s="12">
        <v>72.72</v>
      </c>
      <c r="H627" s="13" t="s">
        <v>18</v>
      </c>
      <c r="I627" s="12" t="s">
        <v>17</v>
      </c>
      <c r="J627" s="11">
        <v>70</v>
      </c>
      <c r="K627" s="11">
        <v>3.5</v>
      </c>
      <c r="L627" s="11">
        <f t="shared" si="58"/>
        <v>245</v>
      </c>
      <c r="M627" s="11" t="s">
        <v>58</v>
      </c>
      <c r="N627" s="11">
        <f t="shared" si="60"/>
        <v>70</v>
      </c>
      <c r="O627" s="11">
        <f t="shared" si="61"/>
        <v>3.5</v>
      </c>
      <c r="P627" s="6">
        <v>7.0000000000000007E-2</v>
      </c>
      <c r="Q627" s="11">
        <f t="shared" si="62"/>
        <v>245</v>
      </c>
      <c r="R627" s="11">
        <f t="shared" si="63"/>
        <v>17.150000000000002</v>
      </c>
      <c r="S627" s="10"/>
    </row>
    <row r="628" spans="1:19">
      <c r="A628" s="10">
        <f t="shared" si="59"/>
        <v>624</v>
      </c>
      <c r="B628" s="14">
        <v>72.099999999999994</v>
      </c>
      <c r="C628" s="14">
        <v>74.900000000000006</v>
      </c>
      <c r="D628" s="11" t="s">
        <v>52</v>
      </c>
      <c r="E628" s="10">
        <v>105</v>
      </c>
      <c r="F628" s="12">
        <v>72.72</v>
      </c>
      <c r="G628" s="12">
        <v>72.739999999999995</v>
      </c>
      <c r="H628" s="13" t="s">
        <v>18</v>
      </c>
      <c r="I628" s="12" t="s">
        <v>22</v>
      </c>
      <c r="J628" s="11">
        <v>20</v>
      </c>
      <c r="K628" s="11">
        <v>6</v>
      </c>
      <c r="L628" s="11">
        <f t="shared" si="58"/>
        <v>120</v>
      </c>
      <c r="M628" s="11" t="s">
        <v>58</v>
      </c>
      <c r="N628" s="11">
        <f t="shared" si="60"/>
        <v>20</v>
      </c>
      <c r="O628" s="11">
        <f t="shared" si="61"/>
        <v>6</v>
      </c>
      <c r="P628" s="6">
        <v>7.0000000000000007E-2</v>
      </c>
      <c r="Q628" s="11">
        <f t="shared" si="62"/>
        <v>120</v>
      </c>
      <c r="R628" s="11">
        <f t="shared" si="63"/>
        <v>8.4</v>
      </c>
      <c r="S628" s="10"/>
    </row>
    <row r="629" spans="1:19">
      <c r="A629" s="10">
        <f t="shared" si="59"/>
        <v>625</v>
      </c>
      <c r="B629" s="14">
        <v>72.099999999999994</v>
      </c>
      <c r="C629" s="14">
        <v>74.900000000000006</v>
      </c>
      <c r="D629" s="11" t="s">
        <v>52</v>
      </c>
      <c r="E629" s="10">
        <v>105</v>
      </c>
      <c r="F629" s="12">
        <v>72.75</v>
      </c>
      <c r="G629" s="12">
        <v>72.760000000000005</v>
      </c>
      <c r="H629" s="13" t="s">
        <v>18</v>
      </c>
      <c r="I629" s="12" t="s">
        <v>22</v>
      </c>
      <c r="J629" s="11">
        <v>10</v>
      </c>
      <c r="K629" s="11">
        <v>7</v>
      </c>
      <c r="L629" s="11">
        <f t="shared" si="58"/>
        <v>70</v>
      </c>
      <c r="M629" s="11" t="s">
        <v>58</v>
      </c>
      <c r="N629" s="11">
        <f t="shared" si="60"/>
        <v>10</v>
      </c>
      <c r="O629" s="11">
        <f t="shared" si="61"/>
        <v>7</v>
      </c>
      <c r="P629" s="6">
        <v>7.0000000000000007E-2</v>
      </c>
      <c r="Q629" s="11">
        <f t="shared" si="62"/>
        <v>70</v>
      </c>
      <c r="R629" s="11">
        <f t="shared" si="63"/>
        <v>4.9000000000000004</v>
      </c>
      <c r="S629" s="10"/>
    </row>
    <row r="630" spans="1:19">
      <c r="A630" s="10">
        <f t="shared" si="59"/>
        <v>626</v>
      </c>
      <c r="B630" s="14">
        <v>72.099999999999994</v>
      </c>
      <c r="C630" s="14">
        <v>74.900000000000006</v>
      </c>
      <c r="D630" s="11" t="s">
        <v>52</v>
      </c>
      <c r="E630" s="10">
        <v>105</v>
      </c>
      <c r="F630" s="12">
        <v>72.754999999999995</v>
      </c>
      <c r="G630" s="12">
        <v>72.774999999999991</v>
      </c>
      <c r="H630" s="13" t="s">
        <v>16</v>
      </c>
      <c r="I630" s="12" t="s">
        <v>19</v>
      </c>
      <c r="J630" s="11">
        <v>20</v>
      </c>
      <c r="K630" s="11">
        <v>2.5</v>
      </c>
      <c r="L630" s="11">
        <f t="shared" si="58"/>
        <v>50</v>
      </c>
      <c r="M630" s="11" t="s">
        <v>58</v>
      </c>
      <c r="N630" s="11">
        <f t="shared" si="60"/>
        <v>20</v>
      </c>
      <c r="O630" s="11">
        <f t="shared" si="61"/>
        <v>2.5</v>
      </c>
      <c r="P630" s="6">
        <v>7.0000000000000007E-2</v>
      </c>
      <c r="Q630" s="11">
        <f t="shared" si="62"/>
        <v>50</v>
      </c>
      <c r="R630" s="11">
        <f t="shared" si="63"/>
        <v>3.5000000000000004</v>
      </c>
      <c r="S630" s="10"/>
    </row>
    <row r="631" spans="1:19">
      <c r="A631" s="10">
        <f t="shared" si="59"/>
        <v>627</v>
      </c>
      <c r="B631" s="14">
        <v>72.099999999999994</v>
      </c>
      <c r="C631" s="14">
        <v>74.900000000000006</v>
      </c>
      <c r="D631" s="11" t="s">
        <v>52</v>
      </c>
      <c r="E631" s="10">
        <v>105</v>
      </c>
      <c r="F631" s="12">
        <v>72.754999999999995</v>
      </c>
      <c r="G631" s="12">
        <v>72.774999999999991</v>
      </c>
      <c r="H631" s="13" t="s">
        <v>16</v>
      </c>
      <c r="I631" s="12" t="s">
        <v>17</v>
      </c>
      <c r="J631" s="11">
        <v>20</v>
      </c>
      <c r="K631" s="11">
        <v>2.5</v>
      </c>
      <c r="L631" s="11">
        <f t="shared" si="58"/>
        <v>50</v>
      </c>
      <c r="M631" s="11" t="s">
        <v>58</v>
      </c>
      <c r="N631" s="11">
        <f t="shared" si="60"/>
        <v>20</v>
      </c>
      <c r="O631" s="11">
        <f t="shared" si="61"/>
        <v>2.5</v>
      </c>
      <c r="P631" s="6">
        <v>7.0000000000000007E-2</v>
      </c>
      <c r="Q631" s="11">
        <f t="shared" si="62"/>
        <v>50</v>
      </c>
      <c r="R631" s="11">
        <f t="shared" si="63"/>
        <v>3.5000000000000004</v>
      </c>
      <c r="S631" s="10"/>
    </row>
    <row r="632" spans="1:19">
      <c r="A632" s="10">
        <f t="shared" si="59"/>
        <v>628</v>
      </c>
      <c r="B632" s="14">
        <v>72.099999999999994</v>
      </c>
      <c r="C632" s="14">
        <v>74.900000000000006</v>
      </c>
      <c r="D632" s="11" t="s">
        <v>52</v>
      </c>
      <c r="E632" s="10">
        <v>105</v>
      </c>
      <c r="F632" s="12">
        <v>72.78</v>
      </c>
      <c r="G632" s="12">
        <v>72.8</v>
      </c>
      <c r="H632" s="13" t="s">
        <v>16</v>
      </c>
      <c r="I632" s="12" t="s">
        <v>22</v>
      </c>
      <c r="J632" s="11">
        <v>20</v>
      </c>
      <c r="K632" s="11">
        <v>7</v>
      </c>
      <c r="L632" s="11">
        <f t="shared" si="58"/>
        <v>140</v>
      </c>
      <c r="M632" s="11" t="s">
        <v>58</v>
      </c>
      <c r="N632" s="11">
        <f t="shared" si="60"/>
        <v>20</v>
      </c>
      <c r="O632" s="11">
        <f t="shared" si="61"/>
        <v>7</v>
      </c>
      <c r="P632" s="6">
        <v>7.0000000000000007E-2</v>
      </c>
      <c r="Q632" s="11">
        <f t="shared" si="62"/>
        <v>140</v>
      </c>
      <c r="R632" s="11">
        <f t="shared" si="63"/>
        <v>9.8000000000000007</v>
      </c>
      <c r="S632" s="10"/>
    </row>
    <row r="633" spans="1:19">
      <c r="A633" s="10">
        <f t="shared" si="59"/>
        <v>629</v>
      </c>
      <c r="B633" s="14">
        <v>72.099999999999994</v>
      </c>
      <c r="C633" s="14">
        <v>74.900000000000006</v>
      </c>
      <c r="D633" s="11" t="s">
        <v>52</v>
      </c>
      <c r="E633" s="10">
        <v>105</v>
      </c>
      <c r="F633" s="12">
        <v>72.8</v>
      </c>
      <c r="G633" s="12">
        <v>72.95</v>
      </c>
      <c r="H633" s="13" t="s">
        <v>21</v>
      </c>
      <c r="I633" s="12" t="s">
        <v>22</v>
      </c>
      <c r="J633" s="11">
        <v>150</v>
      </c>
      <c r="K633" s="11">
        <v>7</v>
      </c>
      <c r="L633" s="11">
        <f t="shared" si="58"/>
        <v>1050</v>
      </c>
      <c r="M633" s="11" t="s">
        <v>58</v>
      </c>
      <c r="N633" s="11">
        <f t="shared" si="60"/>
        <v>150</v>
      </c>
      <c r="O633" s="11">
        <f t="shared" si="61"/>
        <v>7</v>
      </c>
      <c r="P633" s="6">
        <v>7.0000000000000007E-2</v>
      </c>
      <c r="Q633" s="11">
        <f t="shared" si="62"/>
        <v>1050</v>
      </c>
      <c r="R633" s="11">
        <f t="shared" si="63"/>
        <v>73.5</v>
      </c>
      <c r="S633" s="10"/>
    </row>
    <row r="634" spans="1:19">
      <c r="A634" s="10">
        <f t="shared" si="59"/>
        <v>630</v>
      </c>
      <c r="B634" s="14">
        <v>72.099999999999994</v>
      </c>
      <c r="C634" s="14">
        <v>74.900000000000006</v>
      </c>
      <c r="D634" s="11" t="s">
        <v>52</v>
      </c>
      <c r="E634" s="10">
        <v>105</v>
      </c>
      <c r="F634" s="12">
        <v>72.954999999999998</v>
      </c>
      <c r="G634" s="12">
        <v>72.974999999999994</v>
      </c>
      <c r="H634" s="13" t="s">
        <v>16</v>
      </c>
      <c r="I634" s="12" t="s">
        <v>17</v>
      </c>
      <c r="J634" s="11">
        <v>20</v>
      </c>
      <c r="K634" s="11">
        <v>1.5</v>
      </c>
      <c r="L634" s="11">
        <f t="shared" si="58"/>
        <v>30</v>
      </c>
      <c r="M634" s="11" t="s">
        <v>58</v>
      </c>
      <c r="N634" s="11">
        <f t="shared" si="60"/>
        <v>20</v>
      </c>
      <c r="O634" s="11">
        <v>1.8</v>
      </c>
      <c r="P634" s="6">
        <v>7.0000000000000007E-2</v>
      </c>
      <c r="Q634" s="11">
        <f t="shared" si="62"/>
        <v>36</v>
      </c>
      <c r="R634" s="11">
        <f t="shared" si="63"/>
        <v>2.5200000000000005</v>
      </c>
      <c r="S634" s="10"/>
    </row>
    <row r="635" spans="1:19">
      <c r="A635" s="10">
        <f t="shared" si="59"/>
        <v>631</v>
      </c>
      <c r="B635" s="14">
        <v>72.099999999999994</v>
      </c>
      <c r="C635" s="14">
        <v>74.900000000000006</v>
      </c>
      <c r="D635" s="11" t="s">
        <v>52</v>
      </c>
      <c r="E635" s="10">
        <v>105</v>
      </c>
      <c r="F635" s="12">
        <v>72.98</v>
      </c>
      <c r="G635" s="12">
        <v>73</v>
      </c>
      <c r="H635" s="13" t="s">
        <v>16</v>
      </c>
      <c r="I635" s="12" t="s">
        <v>19</v>
      </c>
      <c r="J635" s="11">
        <v>20</v>
      </c>
      <c r="K635" s="11">
        <v>2.5</v>
      </c>
      <c r="L635" s="11">
        <f t="shared" si="58"/>
        <v>50</v>
      </c>
      <c r="M635" s="11" t="s">
        <v>58</v>
      </c>
      <c r="N635" s="11">
        <f t="shared" si="60"/>
        <v>20</v>
      </c>
      <c r="O635" s="11">
        <f t="shared" si="61"/>
        <v>2.5</v>
      </c>
      <c r="P635" s="6">
        <v>7.0000000000000007E-2</v>
      </c>
      <c r="Q635" s="11">
        <f t="shared" si="62"/>
        <v>50</v>
      </c>
      <c r="R635" s="11">
        <f t="shared" si="63"/>
        <v>3.5000000000000004</v>
      </c>
      <c r="S635" s="10"/>
    </row>
    <row r="636" spans="1:19">
      <c r="A636" s="10">
        <f t="shared" si="59"/>
        <v>632</v>
      </c>
      <c r="B636" s="14">
        <v>72.099999999999994</v>
      </c>
      <c r="C636" s="14">
        <v>74.900000000000006</v>
      </c>
      <c r="D636" s="11" t="s">
        <v>52</v>
      </c>
      <c r="E636" s="10">
        <v>105</v>
      </c>
      <c r="F636" s="12">
        <v>72.98</v>
      </c>
      <c r="G636" s="12">
        <v>73</v>
      </c>
      <c r="H636" s="13" t="s">
        <v>16</v>
      </c>
      <c r="I636" s="12" t="s">
        <v>17</v>
      </c>
      <c r="J636" s="11">
        <v>20</v>
      </c>
      <c r="K636" s="11">
        <v>1.5</v>
      </c>
      <c r="L636" s="11">
        <f t="shared" ref="L636:L700" si="64">J636*K636</f>
        <v>30</v>
      </c>
      <c r="M636" s="11" t="s">
        <v>58</v>
      </c>
      <c r="N636" s="11">
        <f t="shared" si="60"/>
        <v>20</v>
      </c>
      <c r="O636" s="11">
        <v>1.8</v>
      </c>
      <c r="P636" s="6">
        <v>7.0000000000000007E-2</v>
      </c>
      <c r="Q636" s="11">
        <f t="shared" si="62"/>
        <v>36</v>
      </c>
      <c r="R636" s="11">
        <f t="shared" si="63"/>
        <v>2.5200000000000005</v>
      </c>
      <c r="S636" s="10"/>
    </row>
    <row r="637" spans="1:19">
      <c r="A637" s="10">
        <f t="shared" si="59"/>
        <v>633</v>
      </c>
      <c r="B637" s="14">
        <v>72.099999999999994</v>
      </c>
      <c r="C637" s="14">
        <v>74.900000000000006</v>
      </c>
      <c r="D637" s="11" t="s">
        <v>52</v>
      </c>
      <c r="E637" s="10">
        <v>105</v>
      </c>
      <c r="F637" s="12">
        <v>73</v>
      </c>
      <c r="G637" s="12">
        <v>73.034999999999997</v>
      </c>
      <c r="H637" s="13" t="s">
        <v>21</v>
      </c>
      <c r="I637" s="12" t="s">
        <v>17</v>
      </c>
      <c r="J637" s="11">
        <v>35</v>
      </c>
      <c r="K637" s="11">
        <v>3.5</v>
      </c>
      <c r="L637" s="11">
        <f t="shared" si="64"/>
        <v>122.5</v>
      </c>
      <c r="M637" s="11" t="s">
        <v>58</v>
      </c>
      <c r="N637" s="11">
        <f t="shared" si="60"/>
        <v>35</v>
      </c>
      <c r="O637" s="11">
        <f t="shared" si="61"/>
        <v>3.5</v>
      </c>
      <c r="P637" s="6">
        <v>7.0000000000000007E-2</v>
      </c>
      <c r="Q637" s="11">
        <f t="shared" si="62"/>
        <v>122.5</v>
      </c>
      <c r="R637" s="11">
        <f t="shared" si="63"/>
        <v>8.5750000000000011</v>
      </c>
      <c r="S637" s="10"/>
    </row>
    <row r="638" spans="1:19">
      <c r="A638" s="10">
        <f t="shared" si="59"/>
        <v>634</v>
      </c>
      <c r="B638" s="14">
        <v>72.099999999999994</v>
      </c>
      <c r="C638" s="14">
        <v>74.900000000000006</v>
      </c>
      <c r="D638" s="11" t="s">
        <v>52</v>
      </c>
      <c r="E638" s="10">
        <v>105</v>
      </c>
      <c r="F638" s="12">
        <v>73.06</v>
      </c>
      <c r="G638" s="12">
        <v>73.061000000000007</v>
      </c>
      <c r="H638" s="13" t="s">
        <v>16</v>
      </c>
      <c r="I638" s="12" t="s">
        <v>17</v>
      </c>
      <c r="J638" s="11">
        <v>1</v>
      </c>
      <c r="K638" s="11">
        <v>1</v>
      </c>
      <c r="L638" s="11">
        <f t="shared" si="64"/>
        <v>1</v>
      </c>
      <c r="M638" s="11" t="s">
        <v>58</v>
      </c>
      <c r="N638" s="11">
        <f t="shared" si="60"/>
        <v>1</v>
      </c>
      <c r="O638" s="11">
        <v>1.8</v>
      </c>
      <c r="P638" s="6">
        <v>7.0000000000000007E-2</v>
      </c>
      <c r="Q638" s="11">
        <f t="shared" si="62"/>
        <v>1.8</v>
      </c>
      <c r="R638" s="11">
        <f t="shared" si="63"/>
        <v>0.12600000000000003</v>
      </c>
      <c r="S638" s="10"/>
    </row>
    <row r="639" spans="1:19">
      <c r="A639" s="10">
        <f t="shared" si="59"/>
        <v>635</v>
      </c>
      <c r="B639" s="14">
        <v>72.099999999999994</v>
      </c>
      <c r="C639" s="14">
        <v>74.900000000000006</v>
      </c>
      <c r="D639" s="11" t="s">
        <v>52</v>
      </c>
      <c r="E639" s="10">
        <v>105</v>
      </c>
      <c r="F639" s="12">
        <v>73.09</v>
      </c>
      <c r="G639" s="12">
        <v>73.11</v>
      </c>
      <c r="H639" s="13" t="s">
        <v>16</v>
      </c>
      <c r="I639" s="12" t="s">
        <v>17</v>
      </c>
      <c r="J639" s="11">
        <v>20</v>
      </c>
      <c r="K639" s="11">
        <v>1.5</v>
      </c>
      <c r="L639" s="11">
        <f t="shared" si="64"/>
        <v>30</v>
      </c>
      <c r="M639" s="11" t="s">
        <v>58</v>
      </c>
      <c r="N639" s="11">
        <f t="shared" si="60"/>
        <v>20</v>
      </c>
      <c r="O639" s="11">
        <v>1.8</v>
      </c>
      <c r="P639" s="6">
        <v>7.0000000000000007E-2</v>
      </c>
      <c r="Q639" s="11">
        <f t="shared" si="62"/>
        <v>36</v>
      </c>
      <c r="R639" s="11">
        <f t="shared" si="63"/>
        <v>2.5200000000000005</v>
      </c>
      <c r="S639" s="10"/>
    </row>
    <row r="640" spans="1:19">
      <c r="A640" s="10">
        <f t="shared" si="59"/>
        <v>636</v>
      </c>
      <c r="B640" s="14">
        <v>72.099999999999994</v>
      </c>
      <c r="C640" s="14">
        <v>74.900000000000006</v>
      </c>
      <c r="D640" s="11" t="s">
        <v>52</v>
      </c>
      <c r="E640" s="10">
        <v>105</v>
      </c>
      <c r="F640" s="12">
        <v>73.12</v>
      </c>
      <c r="G640" s="12">
        <v>73.125</v>
      </c>
      <c r="H640" s="13" t="s">
        <v>16</v>
      </c>
      <c r="I640" s="12" t="s">
        <v>17</v>
      </c>
      <c r="J640" s="11">
        <v>5</v>
      </c>
      <c r="K640" s="11">
        <v>1.5</v>
      </c>
      <c r="L640" s="11">
        <f t="shared" si="64"/>
        <v>7.5</v>
      </c>
      <c r="M640" s="11" t="s">
        <v>58</v>
      </c>
      <c r="N640" s="11">
        <f t="shared" si="60"/>
        <v>5</v>
      </c>
      <c r="O640" s="11">
        <v>1.8</v>
      </c>
      <c r="P640" s="6">
        <v>7.0000000000000007E-2</v>
      </c>
      <c r="Q640" s="11">
        <f t="shared" si="62"/>
        <v>9</v>
      </c>
      <c r="R640" s="11">
        <f t="shared" si="63"/>
        <v>0.63000000000000012</v>
      </c>
      <c r="S640" s="10"/>
    </row>
    <row r="641" spans="1:19">
      <c r="A641" s="10">
        <f t="shared" si="59"/>
        <v>637</v>
      </c>
      <c r="B641" s="14">
        <v>72.099999999999994</v>
      </c>
      <c r="C641" s="14">
        <v>74.900000000000006</v>
      </c>
      <c r="D641" s="11" t="s">
        <v>52</v>
      </c>
      <c r="E641" s="10">
        <v>105</v>
      </c>
      <c r="F641" s="12">
        <v>73.13</v>
      </c>
      <c r="G641" s="12">
        <v>73.3</v>
      </c>
      <c r="H641" s="13" t="s">
        <v>21</v>
      </c>
      <c r="I641" s="12" t="s">
        <v>17</v>
      </c>
      <c r="J641" s="11">
        <v>170</v>
      </c>
      <c r="K641" s="11">
        <v>3</v>
      </c>
      <c r="L641" s="11">
        <f t="shared" si="64"/>
        <v>510</v>
      </c>
      <c r="M641" s="11" t="s">
        <v>58</v>
      </c>
      <c r="N641" s="11">
        <f t="shared" si="60"/>
        <v>170</v>
      </c>
      <c r="O641" s="11">
        <f t="shared" si="61"/>
        <v>3</v>
      </c>
      <c r="P641" s="6">
        <v>7.0000000000000007E-2</v>
      </c>
      <c r="Q641" s="11">
        <f t="shared" si="62"/>
        <v>510</v>
      </c>
      <c r="R641" s="11">
        <f t="shared" si="63"/>
        <v>35.700000000000003</v>
      </c>
      <c r="S641" s="10"/>
    </row>
    <row r="642" spans="1:19">
      <c r="A642" s="10">
        <f t="shared" si="59"/>
        <v>638</v>
      </c>
      <c r="B642" s="14">
        <v>72.099999999999994</v>
      </c>
      <c r="C642" s="14">
        <v>74.900000000000006</v>
      </c>
      <c r="D642" s="11" t="s">
        <v>52</v>
      </c>
      <c r="E642" s="10">
        <v>105</v>
      </c>
      <c r="F642" s="12">
        <v>73.13</v>
      </c>
      <c r="G642" s="12">
        <v>73.14</v>
      </c>
      <c r="H642" s="13" t="s">
        <v>18</v>
      </c>
      <c r="I642" s="12" t="s">
        <v>19</v>
      </c>
      <c r="J642" s="11">
        <v>10</v>
      </c>
      <c r="K642" s="11">
        <v>7</v>
      </c>
      <c r="L642" s="11">
        <f t="shared" si="64"/>
        <v>70</v>
      </c>
      <c r="M642" s="11" t="s">
        <v>58</v>
      </c>
      <c r="N642" s="11">
        <f t="shared" si="60"/>
        <v>10</v>
      </c>
      <c r="O642" s="11">
        <f t="shared" si="61"/>
        <v>7</v>
      </c>
      <c r="P642" s="6">
        <v>7.0000000000000007E-2</v>
      </c>
      <c r="Q642" s="11">
        <f t="shared" si="62"/>
        <v>70</v>
      </c>
      <c r="R642" s="11">
        <f t="shared" si="63"/>
        <v>4.9000000000000004</v>
      </c>
      <c r="S642" s="10"/>
    </row>
    <row r="643" spans="1:19">
      <c r="A643" s="10">
        <f t="shared" si="59"/>
        <v>639</v>
      </c>
      <c r="B643" s="14">
        <v>72.099999999999994</v>
      </c>
      <c r="C643" s="14">
        <v>74.900000000000006</v>
      </c>
      <c r="D643" s="11" t="s">
        <v>52</v>
      </c>
      <c r="E643" s="10">
        <v>105</v>
      </c>
      <c r="F643" s="12">
        <v>73.204999999999998</v>
      </c>
      <c r="G643" s="12">
        <v>73.254999999999995</v>
      </c>
      <c r="H643" s="13" t="s">
        <v>18</v>
      </c>
      <c r="I643" s="12" t="s">
        <v>17</v>
      </c>
      <c r="J643" s="11">
        <v>50</v>
      </c>
      <c r="K643" s="11">
        <v>2.5</v>
      </c>
      <c r="L643" s="11">
        <f t="shared" si="64"/>
        <v>125</v>
      </c>
      <c r="M643" s="11" t="s">
        <v>58</v>
      </c>
      <c r="N643" s="11">
        <f t="shared" si="60"/>
        <v>50</v>
      </c>
      <c r="O643" s="11">
        <f t="shared" si="61"/>
        <v>2.5</v>
      </c>
      <c r="P643" s="6">
        <v>7.0000000000000007E-2</v>
      </c>
      <c r="Q643" s="11">
        <f t="shared" si="62"/>
        <v>125</v>
      </c>
      <c r="R643" s="11">
        <f t="shared" si="63"/>
        <v>8.75</v>
      </c>
      <c r="S643" s="10"/>
    </row>
    <row r="644" spans="1:19">
      <c r="A644" s="10">
        <f t="shared" si="59"/>
        <v>640</v>
      </c>
      <c r="B644" s="14">
        <v>72.099999999999994</v>
      </c>
      <c r="C644" s="14">
        <v>74.900000000000006</v>
      </c>
      <c r="D644" s="11" t="s">
        <v>52</v>
      </c>
      <c r="E644" s="10">
        <v>105</v>
      </c>
      <c r="F644" s="12">
        <v>73.27</v>
      </c>
      <c r="G644" s="12">
        <v>73.274999999999991</v>
      </c>
      <c r="H644" s="13" t="s">
        <v>16</v>
      </c>
      <c r="I644" s="12" t="s">
        <v>17</v>
      </c>
      <c r="J644" s="11">
        <v>5</v>
      </c>
      <c r="K644" s="11">
        <v>1.5</v>
      </c>
      <c r="L644" s="11">
        <f t="shared" si="64"/>
        <v>7.5</v>
      </c>
      <c r="M644" s="11" t="s">
        <v>58</v>
      </c>
      <c r="N644" s="11">
        <f t="shared" si="60"/>
        <v>5</v>
      </c>
      <c r="O644" s="11">
        <v>1.8</v>
      </c>
      <c r="P644" s="6">
        <v>7.0000000000000007E-2</v>
      </c>
      <c r="Q644" s="11">
        <f t="shared" si="62"/>
        <v>9</v>
      </c>
      <c r="R644" s="11">
        <f t="shared" si="63"/>
        <v>0.63000000000000012</v>
      </c>
      <c r="S644" s="10"/>
    </row>
    <row r="645" spans="1:19">
      <c r="A645" s="10">
        <f t="shared" si="59"/>
        <v>641</v>
      </c>
      <c r="B645" s="14">
        <v>72.099999999999994</v>
      </c>
      <c r="C645" s="14">
        <v>74.900000000000006</v>
      </c>
      <c r="D645" s="11" t="s">
        <v>52</v>
      </c>
      <c r="E645" s="10">
        <v>105</v>
      </c>
      <c r="F645" s="12">
        <v>73.275000000000006</v>
      </c>
      <c r="G645" s="12">
        <v>73.300000000000011</v>
      </c>
      <c r="H645" s="13" t="s">
        <v>25</v>
      </c>
      <c r="I645" s="12" t="s">
        <v>17</v>
      </c>
      <c r="J645" s="11">
        <v>25</v>
      </c>
      <c r="K645" s="11">
        <v>1.5</v>
      </c>
      <c r="L645" s="11">
        <f t="shared" si="64"/>
        <v>37.5</v>
      </c>
      <c r="M645" s="11" t="s">
        <v>58</v>
      </c>
      <c r="N645" s="11">
        <f t="shared" si="60"/>
        <v>25</v>
      </c>
      <c r="O645" s="11">
        <v>1.8</v>
      </c>
      <c r="P645" s="6">
        <v>7.0000000000000007E-2</v>
      </c>
      <c r="Q645" s="11">
        <f t="shared" si="62"/>
        <v>45</v>
      </c>
      <c r="R645" s="11">
        <f t="shared" si="63"/>
        <v>3.1500000000000004</v>
      </c>
      <c r="S645" s="10"/>
    </row>
    <row r="646" spans="1:19">
      <c r="A646" s="10">
        <f t="shared" si="59"/>
        <v>642</v>
      </c>
      <c r="B646" s="14">
        <v>72.099999999999994</v>
      </c>
      <c r="C646" s="14">
        <v>74.900000000000006</v>
      </c>
      <c r="D646" s="11" t="s">
        <v>52</v>
      </c>
      <c r="E646" s="10">
        <v>105</v>
      </c>
      <c r="F646" s="12">
        <v>73.314999999999998</v>
      </c>
      <c r="G646" s="12">
        <v>73.564999999999998</v>
      </c>
      <c r="H646" s="13" t="s">
        <v>18</v>
      </c>
      <c r="I646" s="12" t="s">
        <v>17</v>
      </c>
      <c r="J646" s="11">
        <v>250</v>
      </c>
      <c r="K646" s="11">
        <v>7</v>
      </c>
      <c r="L646" s="11">
        <f t="shared" si="64"/>
        <v>1750</v>
      </c>
      <c r="M646" s="11" t="s">
        <v>58</v>
      </c>
      <c r="N646" s="11">
        <f t="shared" si="60"/>
        <v>250</v>
      </c>
      <c r="O646" s="11">
        <f t="shared" si="61"/>
        <v>7</v>
      </c>
      <c r="P646" s="6">
        <v>7.0000000000000007E-2</v>
      </c>
      <c r="Q646" s="11">
        <f t="shared" si="62"/>
        <v>1750</v>
      </c>
      <c r="R646" s="11">
        <f t="shared" si="63"/>
        <v>122.50000000000001</v>
      </c>
      <c r="S646" s="10"/>
    </row>
    <row r="647" spans="1:19">
      <c r="A647" s="10">
        <f t="shared" ref="A647:A711" si="65">A646+1</f>
        <v>643</v>
      </c>
      <c r="B647" s="14">
        <v>72.099999999999994</v>
      </c>
      <c r="C647" s="14">
        <v>74.900000000000006</v>
      </c>
      <c r="D647" s="11" t="s">
        <v>52</v>
      </c>
      <c r="E647" s="10">
        <v>105</v>
      </c>
      <c r="F647" s="12">
        <v>73.314999999999998</v>
      </c>
      <c r="G647" s="12">
        <v>73.325000000000003</v>
      </c>
      <c r="H647" s="13" t="s">
        <v>16</v>
      </c>
      <c r="I647" s="12" t="s">
        <v>19</v>
      </c>
      <c r="J647" s="11">
        <v>10</v>
      </c>
      <c r="K647" s="11">
        <v>1.5</v>
      </c>
      <c r="L647" s="11">
        <f t="shared" si="64"/>
        <v>15</v>
      </c>
      <c r="M647" s="11" t="s">
        <v>58</v>
      </c>
      <c r="N647" s="11">
        <f t="shared" si="60"/>
        <v>10</v>
      </c>
      <c r="O647" s="11">
        <v>1.8</v>
      </c>
      <c r="P647" s="6">
        <v>7.0000000000000007E-2</v>
      </c>
      <c r="Q647" s="11">
        <f t="shared" si="62"/>
        <v>18</v>
      </c>
      <c r="R647" s="11">
        <f t="shared" si="63"/>
        <v>1.2600000000000002</v>
      </c>
      <c r="S647" s="10"/>
    </row>
    <row r="648" spans="1:19">
      <c r="A648" s="10">
        <f t="shared" si="65"/>
        <v>644</v>
      </c>
      <c r="B648" s="14">
        <v>72.099999999999994</v>
      </c>
      <c r="C648" s="14">
        <v>74.900000000000006</v>
      </c>
      <c r="D648" s="11" t="s">
        <v>52</v>
      </c>
      <c r="E648" s="10">
        <v>105</v>
      </c>
      <c r="F648" s="12">
        <v>73.430000000000007</v>
      </c>
      <c r="G648" s="12">
        <v>73.45</v>
      </c>
      <c r="H648" s="13" t="s">
        <v>18</v>
      </c>
      <c r="I648" s="12" t="s">
        <v>19</v>
      </c>
      <c r="J648" s="11">
        <v>20</v>
      </c>
      <c r="K648" s="11">
        <v>1.5</v>
      </c>
      <c r="L648" s="11">
        <f t="shared" si="64"/>
        <v>30</v>
      </c>
      <c r="M648" s="11" t="s">
        <v>58</v>
      </c>
      <c r="N648" s="11">
        <f t="shared" si="60"/>
        <v>20</v>
      </c>
      <c r="O648" s="11">
        <v>1.8</v>
      </c>
      <c r="P648" s="6">
        <v>7.0000000000000007E-2</v>
      </c>
      <c r="Q648" s="11">
        <f t="shared" si="62"/>
        <v>36</v>
      </c>
      <c r="R648" s="11">
        <f t="shared" si="63"/>
        <v>2.5200000000000005</v>
      </c>
      <c r="S648" s="10"/>
    </row>
    <row r="649" spans="1:19">
      <c r="A649" s="10">
        <f t="shared" si="65"/>
        <v>645</v>
      </c>
      <c r="B649" s="14">
        <v>72.099999999999994</v>
      </c>
      <c r="C649" s="14">
        <v>74.900000000000006</v>
      </c>
      <c r="D649" s="11" t="s">
        <v>52</v>
      </c>
      <c r="E649" s="10">
        <v>105</v>
      </c>
      <c r="F649" s="12">
        <v>73.53</v>
      </c>
      <c r="G649" s="12">
        <v>73.564999999999998</v>
      </c>
      <c r="H649" s="13" t="s">
        <v>18</v>
      </c>
      <c r="I649" s="12" t="s">
        <v>17</v>
      </c>
      <c r="J649" s="11">
        <v>35</v>
      </c>
      <c r="K649" s="11">
        <v>2</v>
      </c>
      <c r="L649" s="11">
        <f t="shared" si="64"/>
        <v>70</v>
      </c>
      <c r="M649" s="11" t="s">
        <v>58</v>
      </c>
      <c r="N649" s="11">
        <f t="shared" si="60"/>
        <v>35</v>
      </c>
      <c r="O649" s="11">
        <f t="shared" si="61"/>
        <v>2</v>
      </c>
      <c r="P649" s="6">
        <v>7.0000000000000007E-2</v>
      </c>
      <c r="Q649" s="11">
        <f t="shared" si="62"/>
        <v>70</v>
      </c>
      <c r="R649" s="11">
        <f t="shared" si="63"/>
        <v>4.9000000000000004</v>
      </c>
      <c r="S649" s="10"/>
    </row>
    <row r="650" spans="1:19">
      <c r="A650" s="10">
        <f t="shared" si="65"/>
        <v>646</v>
      </c>
      <c r="B650" s="14">
        <v>72.099999999999994</v>
      </c>
      <c r="C650" s="14">
        <v>74.900000000000006</v>
      </c>
      <c r="D650" s="11" t="s">
        <v>52</v>
      </c>
      <c r="E650" s="10">
        <v>105</v>
      </c>
      <c r="F650" s="12">
        <v>73.62</v>
      </c>
      <c r="G650" s="12">
        <v>73.63000000000001</v>
      </c>
      <c r="H650" s="13" t="s">
        <v>18</v>
      </c>
      <c r="I650" s="12" t="s">
        <v>17</v>
      </c>
      <c r="J650" s="11">
        <v>10</v>
      </c>
      <c r="K650" s="11">
        <v>2.5</v>
      </c>
      <c r="L650" s="11">
        <f t="shared" si="64"/>
        <v>25</v>
      </c>
      <c r="M650" s="11" t="s">
        <v>58</v>
      </c>
      <c r="N650" s="11">
        <f t="shared" si="60"/>
        <v>10</v>
      </c>
      <c r="O650" s="11">
        <f t="shared" si="61"/>
        <v>2.5</v>
      </c>
      <c r="P650" s="6">
        <v>7.0000000000000007E-2</v>
      </c>
      <c r="Q650" s="11">
        <f t="shared" si="62"/>
        <v>25</v>
      </c>
      <c r="R650" s="11">
        <f t="shared" si="63"/>
        <v>1.7500000000000002</v>
      </c>
      <c r="S650" s="10"/>
    </row>
    <row r="651" spans="1:19">
      <c r="A651" s="10">
        <f t="shared" si="65"/>
        <v>647</v>
      </c>
      <c r="B651" s="14">
        <v>72.099999999999994</v>
      </c>
      <c r="C651" s="14">
        <v>74.900000000000006</v>
      </c>
      <c r="D651" s="11" t="s">
        <v>52</v>
      </c>
      <c r="E651" s="10">
        <v>105</v>
      </c>
      <c r="F651" s="12">
        <v>73.63</v>
      </c>
      <c r="G651" s="12">
        <v>73.649999999999991</v>
      </c>
      <c r="H651" s="13" t="s">
        <v>16</v>
      </c>
      <c r="I651" s="12" t="s">
        <v>22</v>
      </c>
      <c r="J651" s="11">
        <v>20</v>
      </c>
      <c r="K651" s="11">
        <v>3</v>
      </c>
      <c r="L651" s="11">
        <f t="shared" si="64"/>
        <v>60</v>
      </c>
      <c r="M651" s="11" t="s">
        <v>58</v>
      </c>
      <c r="N651" s="11">
        <f t="shared" si="60"/>
        <v>20</v>
      </c>
      <c r="O651" s="11">
        <f t="shared" si="61"/>
        <v>3</v>
      </c>
      <c r="P651" s="6">
        <v>7.0000000000000007E-2</v>
      </c>
      <c r="Q651" s="11">
        <f t="shared" si="62"/>
        <v>60</v>
      </c>
      <c r="R651" s="11">
        <f t="shared" si="63"/>
        <v>4.2</v>
      </c>
      <c r="S651" s="10"/>
    </row>
    <row r="652" spans="1:19">
      <c r="A652" s="10">
        <f t="shared" si="65"/>
        <v>648</v>
      </c>
      <c r="B652" s="14">
        <v>72.099999999999994</v>
      </c>
      <c r="C652" s="14">
        <v>74.900000000000006</v>
      </c>
      <c r="D652" s="11" t="s">
        <v>52</v>
      </c>
      <c r="E652" s="10">
        <v>105</v>
      </c>
      <c r="F652" s="12">
        <v>73.650000000000006</v>
      </c>
      <c r="G652" s="12">
        <v>73.67</v>
      </c>
      <c r="H652" s="13" t="s">
        <v>18</v>
      </c>
      <c r="I652" s="12" t="s">
        <v>22</v>
      </c>
      <c r="J652" s="11">
        <v>20</v>
      </c>
      <c r="K652" s="11">
        <v>4.5</v>
      </c>
      <c r="L652" s="11">
        <f t="shared" si="64"/>
        <v>90</v>
      </c>
      <c r="M652" s="11" t="s">
        <v>58</v>
      </c>
      <c r="N652" s="11">
        <f t="shared" si="60"/>
        <v>20</v>
      </c>
      <c r="O652" s="11">
        <f t="shared" si="61"/>
        <v>4.5</v>
      </c>
      <c r="P652" s="6">
        <v>7.0000000000000007E-2</v>
      </c>
      <c r="Q652" s="11">
        <f t="shared" si="62"/>
        <v>90</v>
      </c>
      <c r="R652" s="11">
        <f t="shared" si="63"/>
        <v>6.3000000000000007</v>
      </c>
      <c r="S652" s="10"/>
    </row>
    <row r="653" spans="1:19">
      <c r="A653" s="10">
        <f t="shared" si="65"/>
        <v>649</v>
      </c>
      <c r="B653" s="14">
        <v>72.099999999999994</v>
      </c>
      <c r="C653" s="14">
        <v>74.900000000000006</v>
      </c>
      <c r="D653" s="11" t="s">
        <v>52</v>
      </c>
      <c r="E653" s="10">
        <v>105</v>
      </c>
      <c r="F653" s="12">
        <v>73.69</v>
      </c>
      <c r="G653" s="12">
        <v>73.7</v>
      </c>
      <c r="H653" s="13" t="s">
        <v>16</v>
      </c>
      <c r="I653" s="12" t="s">
        <v>17</v>
      </c>
      <c r="J653" s="11">
        <v>10</v>
      </c>
      <c r="K653" s="11">
        <v>3</v>
      </c>
      <c r="L653" s="11">
        <f t="shared" si="64"/>
        <v>30</v>
      </c>
      <c r="M653" s="11" t="s">
        <v>58</v>
      </c>
      <c r="N653" s="11">
        <f t="shared" si="60"/>
        <v>10</v>
      </c>
      <c r="O653" s="11">
        <f t="shared" si="61"/>
        <v>3</v>
      </c>
      <c r="P653" s="6">
        <v>7.0000000000000007E-2</v>
      </c>
      <c r="Q653" s="11">
        <f t="shared" si="62"/>
        <v>30</v>
      </c>
      <c r="R653" s="11">
        <f t="shared" si="63"/>
        <v>2.1</v>
      </c>
      <c r="S653" s="10"/>
    </row>
    <row r="654" spans="1:19">
      <c r="A654" s="10">
        <f t="shared" si="65"/>
        <v>650</v>
      </c>
      <c r="B654" s="14">
        <v>72.099999999999994</v>
      </c>
      <c r="C654" s="14">
        <v>74.900000000000006</v>
      </c>
      <c r="D654" s="11" t="s">
        <v>52</v>
      </c>
      <c r="E654" s="10">
        <v>105</v>
      </c>
      <c r="F654" s="12">
        <v>73.72</v>
      </c>
      <c r="G654" s="12">
        <v>73.734999999999999</v>
      </c>
      <c r="H654" s="13" t="s">
        <v>25</v>
      </c>
      <c r="I654" s="12" t="s">
        <v>17</v>
      </c>
      <c r="J654" s="11">
        <v>15</v>
      </c>
      <c r="K654" s="11">
        <v>3</v>
      </c>
      <c r="L654" s="11">
        <f t="shared" si="64"/>
        <v>45</v>
      </c>
      <c r="M654" s="11" t="s">
        <v>58</v>
      </c>
      <c r="N654" s="11">
        <f t="shared" si="60"/>
        <v>15</v>
      </c>
      <c r="O654" s="11">
        <f t="shared" si="61"/>
        <v>3</v>
      </c>
      <c r="P654" s="6">
        <v>7.0000000000000007E-2</v>
      </c>
      <c r="Q654" s="11">
        <f t="shared" si="62"/>
        <v>45</v>
      </c>
      <c r="R654" s="11">
        <f t="shared" si="63"/>
        <v>3.1500000000000004</v>
      </c>
      <c r="S654" s="10"/>
    </row>
    <row r="655" spans="1:19">
      <c r="A655" s="10">
        <f t="shared" si="65"/>
        <v>651</v>
      </c>
      <c r="B655" s="14">
        <v>72.099999999999994</v>
      </c>
      <c r="C655" s="14">
        <v>74.900000000000006</v>
      </c>
      <c r="D655" s="11" t="s">
        <v>52</v>
      </c>
      <c r="E655" s="10">
        <v>105</v>
      </c>
      <c r="F655" s="12">
        <v>73.72</v>
      </c>
      <c r="G655" s="12">
        <v>73.73</v>
      </c>
      <c r="H655" s="13" t="s">
        <v>16</v>
      </c>
      <c r="I655" s="12" t="s">
        <v>19</v>
      </c>
      <c r="J655" s="11">
        <v>10</v>
      </c>
      <c r="K655" s="11">
        <v>3</v>
      </c>
      <c r="L655" s="11">
        <f t="shared" si="64"/>
        <v>30</v>
      </c>
      <c r="M655" s="11" t="s">
        <v>58</v>
      </c>
      <c r="N655" s="11">
        <f t="shared" si="60"/>
        <v>10</v>
      </c>
      <c r="O655" s="11">
        <f t="shared" si="61"/>
        <v>3</v>
      </c>
      <c r="P655" s="6">
        <v>7.0000000000000007E-2</v>
      </c>
      <c r="Q655" s="11">
        <f t="shared" si="62"/>
        <v>30</v>
      </c>
      <c r="R655" s="11">
        <f t="shared" si="63"/>
        <v>2.1</v>
      </c>
      <c r="S655" s="10"/>
    </row>
    <row r="656" spans="1:19">
      <c r="A656" s="10">
        <f t="shared" si="65"/>
        <v>652</v>
      </c>
      <c r="B656" s="14">
        <v>72.099999999999994</v>
      </c>
      <c r="C656" s="14">
        <v>74.900000000000006</v>
      </c>
      <c r="D656" s="11" t="s">
        <v>52</v>
      </c>
      <c r="E656" s="10">
        <v>105</v>
      </c>
      <c r="F656" s="12">
        <v>73.745000000000005</v>
      </c>
      <c r="G656" s="12">
        <v>73.75500000000001</v>
      </c>
      <c r="H656" s="13" t="s">
        <v>16</v>
      </c>
      <c r="I656" s="12" t="s">
        <v>17</v>
      </c>
      <c r="J656" s="11">
        <v>10</v>
      </c>
      <c r="K656" s="11">
        <v>3</v>
      </c>
      <c r="L656" s="11">
        <f t="shared" si="64"/>
        <v>30</v>
      </c>
      <c r="M656" s="11" t="s">
        <v>58</v>
      </c>
      <c r="N656" s="11">
        <f t="shared" si="60"/>
        <v>10</v>
      </c>
      <c r="O656" s="11">
        <f t="shared" si="61"/>
        <v>3</v>
      </c>
      <c r="P656" s="6">
        <v>7.0000000000000007E-2</v>
      </c>
      <c r="Q656" s="11">
        <f t="shared" si="62"/>
        <v>30</v>
      </c>
      <c r="R656" s="11">
        <f t="shared" si="63"/>
        <v>2.1</v>
      </c>
      <c r="S656" s="10"/>
    </row>
    <row r="657" spans="1:19">
      <c r="A657" s="10">
        <f t="shared" si="65"/>
        <v>653</v>
      </c>
      <c r="B657" s="14">
        <v>72.099999999999994</v>
      </c>
      <c r="C657" s="14">
        <v>74.900000000000006</v>
      </c>
      <c r="D657" s="11" t="s">
        <v>52</v>
      </c>
      <c r="E657" s="10">
        <v>105</v>
      </c>
      <c r="F657" s="12">
        <v>73.745000000000005</v>
      </c>
      <c r="G657" s="12">
        <v>73.75</v>
      </c>
      <c r="H657" s="13" t="s">
        <v>16</v>
      </c>
      <c r="I657" s="12" t="s">
        <v>19</v>
      </c>
      <c r="J657" s="11">
        <v>5</v>
      </c>
      <c r="K657" s="11">
        <v>1.5</v>
      </c>
      <c r="L657" s="11">
        <f t="shared" si="64"/>
        <v>7.5</v>
      </c>
      <c r="M657" s="11" t="s">
        <v>58</v>
      </c>
      <c r="N657" s="11">
        <f t="shared" si="60"/>
        <v>5</v>
      </c>
      <c r="O657" s="11">
        <v>1.8</v>
      </c>
      <c r="P657" s="6">
        <v>7.0000000000000007E-2</v>
      </c>
      <c r="Q657" s="11">
        <f t="shared" si="62"/>
        <v>9</v>
      </c>
      <c r="R657" s="11">
        <f t="shared" si="63"/>
        <v>0.63000000000000012</v>
      </c>
      <c r="S657" s="10"/>
    </row>
    <row r="658" spans="1:19">
      <c r="A658" s="10">
        <f t="shared" si="65"/>
        <v>654</v>
      </c>
      <c r="B658" s="14">
        <v>72.099999999999994</v>
      </c>
      <c r="C658" s="14">
        <v>74.900000000000006</v>
      </c>
      <c r="D658" s="11" t="s">
        <v>52</v>
      </c>
      <c r="E658" s="10">
        <v>105</v>
      </c>
      <c r="F658" s="12">
        <v>73.784999999999997</v>
      </c>
      <c r="G658" s="12">
        <v>73.795000000000002</v>
      </c>
      <c r="H658" s="13" t="s">
        <v>16</v>
      </c>
      <c r="I658" s="12" t="s">
        <v>17</v>
      </c>
      <c r="J658" s="11">
        <v>10</v>
      </c>
      <c r="K658" s="11">
        <v>2.5</v>
      </c>
      <c r="L658" s="11">
        <f t="shared" si="64"/>
        <v>25</v>
      </c>
      <c r="M658" s="11" t="s">
        <v>58</v>
      </c>
      <c r="N658" s="11">
        <f t="shared" si="60"/>
        <v>10</v>
      </c>
      <c r="O658" s="11">
        <f t="shared" si="61"/>
        <v>2.5</v>
      </c>
      <c r="P658" s="6">
        <v>7.0000000000000007E-2</v>
      </c>
      <c r="Q658" s="11">
        <f t="shared" si="62"/>
        <v>25</v>
      </c>
      <c r="R658" s="11">
        <f t="shared" si="63"/>
        <v>1.7500000000000002</v>
      </c>
      <c r="S658" s="10"/>
    </row>
    <row r="659" spans="1:19">
      <c r="A659" s="10">
        <f t="shared" si="65"/>
        <v>655</v>
      </c>
      <c r="B659" s="14">
        <v>72.099999999999994</v>
      </c>
      <c r="C659" s="14">
        <v>74.900000000000006</v>
      </c>
      <c r="D659" s="11" t="s">
        <v>52</v>
      </c>
      <c r="E659" s="10">
        <v>105</v>
      </c>
      <c r="F659" s="12">
        <v>73.819999999999993</v>
      </c>
      <c r="G659" s="12">
        <v>73.824999999999989</v>
      </c>
      <c r="H659" s="13" t="s">
        <v>16</v>
      </c>
      <c r="I659" s="12" t="s">
        <v>17</v>
      </c>
      <c r="J659" s="11">
        <v>5</v>
      </c>
      <c r="K659" s="11">
        <v>1.5</v>
      </c>
      <c r="L659" s="11">
        <f t="shared" si="64"/>
        <v>7.5</v>
      </c>
      <c r="M659" s="11" t="s">
        <v>58</v>
      </c>
      <c r="N659" s="11">
        <f t="shared" si="60"/>
        <v>5</v>
      </c>
      <c r="O659" s="11">
        <v>1.8</v>
      </c>
      <c r="P659" s="6">
        <v>7.0000000000000007E-2</v>
      </c>
      <c r="Q659" s="11">
        <f t="shared" si="62"/>
        <v>9</v>
      </c>
      <c r="R659" s="11">
        <f t="shared" si="63"/>
        <v>0.63000000000000012</v>
      </c>
      <c r="S659" s="10"/>
    </row>
    <row r="660" spans="1:19">
      <c r="A660" s="10">
        <f t="shared" si="65"/>
        <v>656</v>
      </c>
      <c r="B660" s="14">
        <v>72.099999999999994</v>
      </c>
      <c r="C660" s="14">
        <v>74.900000000000006</v>
      </c>
      <c r="D660" s="11" t="s">
        <v>52</v>
      </c>
      <c r="E660" s="10">
        <v>105</v>
      </c>
      <c r="F660" s="12">
        <v>73.84</v>
      </c>
      <c r="G660" s="12">
        <v>73.86</v>
      </c>
      <c r="H660" s="13" t="s">
        <v>16</v>
      </c>
      <c r="I660" s="12" t="s">
        <v>17</v>
      </c>
      <c r="J660" s="11">
        <v>20</v>
      </c>
      <c r="K660" s="11">
        <v>3</v>
      </c>
      <c r="L660" s="11">
        <f t="shared" si="64"/>
        <v>60</v>
      </c>
      <c r="M660" s="11" t="s">
        <v>58</v>
      </c>
      <c r="N660" s="11">
        <f t="shared" si="60"/>
        <v>20</v>
      </c>
      <c r="O660" s="11">
        <f t="shared" si="61"/>
        <v>3</v>
      </c>
      <c r="P660" s="6">
        <v>7.0000000000000007E-2</v>
      </c>
      <c r="Q660" s="11">
        <f t="shared" si="62"/>
        <v>60</v>
      </c>
      <c r="R660" s="11">
        <f t="shared" si="63"/>
        <v>4.2</v>
      </c>
      <c r="S660" s="10"/>
    </row>
    <row r="661" spans="1:19">
      <c r="A661" s="10">
        <f t="shared" si="65"/>
        <v>657</v>
      </c>
      <c r="B661" s="14">
        <v>72.099999999999994</v>
      </c>
      <c r="C661" s="14">
        <v>74.900000000000006</v>
      </c>
      <c r="D661" s="11" t="s">
        <v>52</v>
      </c>
      <c r="E661" s="10">
        <v>105</v>
      </c>
      <c r="F661" s="12">
        <v>73.84</v>
      </c>
      <c r="G661" s="12">
        <v>73.850000000000009</v>
      </c>
      <c r="H661" s="13" t="s">
        <v>16</v>
      </c>
      <c r="I661" s="12" t="s">
        <v>26</v>
      </c>
      <c r="J661" s="11">
        <v>10</v>
      </c>
      <c r="K661" s="11">
        <v>1.5</v>
      </c>
      <c r="L661" s="11">
        <f t="shared" si="64"/>
        <v>15</v>
      </c>
      <c r="M661" s="11" t="s">
        <v>58</v>
      </c>
      <c r="N661" s="11">
        <f t="shared" si="60"/>
        <v>10</v>
      </c>
      <c r="O661" s="11">
        <v>1.8</v>
      </c>
      <c r="P661" s="6">
        <v>7.0000000000000007E-2</v>
      </c>
      <c r="Q661" s="11">
        <f t="shared" si="62"/>
        <v>18</v>
      </c>
      <c r="R661" s="11">
        <f t="shared" si="63"/>
        <v>1.2600000000000002</v>
      </c>
      <c r="S661" s="10"/>
    </row>
    <row r="662" spans="1:19">
      <c r="A662" s="10">
        <f t="shared" si="65"/>
        <v>658</v>
      </c>
      <c r="B662" s="14">
        <v>72.099999999999994</v>
      </c>
      <c r="C662" s="14">
        <v>74.900000000000006</v>
      </c>
      <c r="D662" s="11" t="s">
        <v>52</v>
      </c>
      <c r="E662" s="10">
        <v>105</v>
      </c>
      <c r="F662" s="12">
        <v>73.86</v>
      </c>
      <c r="G662" s="12">
        <v>73.861999999999995</v>
      </c>
      <c r="H662" s="13" t="s">
        <v>24</v>
      </c>
      <c r="I662" s="12" t="s">
        <v>26</v>
      </c>
      <c r="J662" s="11">
        <v>2</v>
      </c>
      <c r="K662" s="11">
        <v>0.5</v>
      </c>
      <c r="L662" s="11">
        <f t="shared" si="64"/>
        <v>1</v>
      </c>
      <c r="M662" s="11" t="s">
        <v>58</v>
      </c>
      <c r="N662" s="11">
        <f t="shared" si="60"/>
        <v>2</v>
      </c>
      <c r="O662" s="11">
        <v>1.8</v>
      </c>
      <c r="P662" s="6">
        <v>7.0000000000000007E-2</v>
      </c>
      <c r="Q662" s="11">
        <f t="shared" si="62"/>
        <v>3.6</v>
      </c>
      <c r="R662" s="11">
        <f t="shared" si="63"/>
        <v>0.25200000000000006</v>
      </c>
      <c r="S662" s="10"/>
    </row>
    <row r="663" spans="1:19">
      <c r="A663" s="10">
        <f t="shared" si="65"/>
        <v>659</v>
      </c>
      <c r="B663" s="14">
        <v>72.099999999999994</v>
      </c>
      <c r="C663" s="14">
        <v>74.900000000000006</v>
      </c>
      <c r="D663" s="11" t="s">
        <v>52</v>
      </c>
      <c r="E663" s="10">
        <v>105</v>
      </c>
      <c r="F663" s="12">
        <v>73.86</v>
      </c>
      <c r="G663" s="12">
        <v>73.861999999999995</v>
      </c>
      <c r="H663" s="13" t="s">
        <v>27</v>
      </c>
      <c r="I663" s="12" t="s">
        <v>17</v>
      </c>
      <c r="J663" s="11">
        <v>2</v>
      </c>
      <c r="K663" s="11">
        <v>0.5</v>
      </c>
      <c r="L663" s="11">
        <f t="shared" si="64"/>
        <v>1</v>
      </c>
      <c r="M663" s="11" t="s">
        <v>58</v>
      </c>
      <c r="N663" s="11">
        <f t="shared" si="60"/>
        <v>2</v>
      </c>
      <c r="O663" s="11">
        <v>1.8</v>
      </c>
      <c r="P663" s="6">
        <v>7.0000000000000007E-2</v>
      </c>
      <c r="Q663" s="11">
        <f t="shared" si="62"/>
        <v>3.6</v>
      </c>
      <c r="R663" s="11">
        <f t="shared" si="63"/>
        <v>0.25200000000000006</v>
      </c>
      <c r="S663" s="10"/>
    </row>
    <row r="664" spans="1:19">
      <c r="A664" s="10">
        <f t="shared" si="65"/>
        <v>660</v>
      </c>
      <c r="B664" s="14">
        <v>72.099999999999994</v>
      </c>
      <c r="C664" s="14">
        <v>74.900000000000006</v>
      </c>
      <c r="D664" s="11" t="s">
        <v>52</v>
      </c>
      <c r="E664" s="10">
        <v>105</v>
      </c>
      <c r="F664" s="12">
        <v>73.864999999999995</v>
      </c>
      <c r="G664" s="12">
        <v>73.934999999999988</v>
      </c>
      <c r="H664" s="13" t="s">
        <v>18</v>
      </c>
      <c r="I664" s="12" t="s">
        <v>17</v>
      </c>
      <c r="J664" s="11">
        <v>70</v>
      </c>
      <c r="K664" s="11">
        <v>3.5</v>
      </c>
      <c r="L664" s="11">
        <f t="shared" si="64"/>
        <v>245</v>
      </c>
      <c r="M664" s="11" t="s">
        <v>58</v>
      </c>
      <c r="N664" s="11">
        <f t="shared" si="60"/>
        <v>70</v>
      </c>
      <c r="O664" s="11">
        <f t="shared" si="61"/>
        <v>3.5</v>
      </c>
      <c r="P664" s="6">
        <v>7.0000000000000007E-2</v>
      </c>
      <c r="Q664" s="11">
        <f t="shared" si="62"/>
        <v>245</v>
      </c>
      <c r="R664" s="11">
        <f t="shared" si="63"/>
        <v>17.150000000000002</v>
      </c>
      <c r="S664" s="10"/>
    </row>
    <row r="665" spans="1:19">
      <c r="A665" s="10">
        <f t="shared" si="65"/>
        <v>661</v>
      </c>
      <c r="B665" s="14">
        <v>72.099999999999994</v>
      </c>
      <c r="C665" s="14">
        <v>74.900000000000006</v>
      </c>
      <c r="D665" s="11" t="s">
        <v>52</v>
      </c>
      <c r="E665" s="10">
        <v>105</v>
      </c>
      <c r="F665" s="12">
        <v>73.864999999999995</v>
      </c>
      <c r="G665" s="12">
        <v>73.884999999999991</v>
      </c>
      <c r="H665" s="13" t="s">
        <v>18</v>
      </c>
      <c r="I665" s="12" t="s">
        <v>26</v>
      </c>
      <c r="J665" s="11">
        <v>20</v>
      </c>
      <c r="K665" s="11">
        <v>2.5</v>
      </c>
      <c r="L665" s="11">
        <f t="shared" si="64"/>
        <v>50</v>
      </c>
      <c r="M665" s="11" t="s">
        <v>58</v>
      </c>
      <c r="N665" s="11">
        <f t="shared" si="60"/>
        <v>20</v>
      </c>
      <c r="O665" s="11">
        <f t="shared" si="61"/>
        <v>2.5</v>
      </c>
      <c r="P665" s="6">
        <v>7.0000000000000007E-2</v>
      </c>
      <c r="Q665" s="11">
        <f t="shared" si="62"/>
        <v>50</v>
      </c>
      <c r="R665" s="11">
        <f t="shared" si="63"/>
        <v>3.5000000000000004</v>
      </c>
      <c r="S665" s="10"/>
    </row>
    <row r="666" spans="1:19">
      <c r="A666" s="10">
        <f t="shared" si="65"/>
        <v>662</v>
      </c>
      <c r="B666" s="14">
        <v>72.099999999999994</v>
      </c>
      <c r="C666" s="14">
        <v>74.900000000000006</v>
      </c>
      <c r="D666" s="11" t="s">
        <v>52</v>
      </c>
      <c r="E666" s="10">
        <v>105</v>
      </c>
      <c r="F666" s="12">
        <v>73.959999999999994</v>
      </c>
      <c r="G666" s="12">
        <v>74.009999999999991</v>
      </c>
      <c r="H666" s="13" t="s">
        <v>18</v>
      </c>
      <c r="I666" s="12" t="s">
        <v>26</v>
      </c>
      <c r="J666" s="11">
        <v>50</v>
      </c>
      <c r="K666" s="11">
        <v>3.5</v>
      </c>
      <c r="L666" s="11">
        <f t="shared" si="64"/>
        <v>175</v>
      </c>
      <c r="M666" s="11" t="s">
        <v>58</v>
      </c>
      <c r="N666" s="11">
        <f t="shared" si="60"/>
        <v>50</v>
      </c>
      <c r="O666" s="11">
        <f t="shared" si="61"/>
        <v>3.5</v>
      </c>
      <c r="P666" s="6">
        <v>7.0000000000000007E-2</v>
      </c>
      <c r="Q666" s="11">
        <f t="shared" si="62"/>
        <v>175</v>
      </c>
      <c r="R666" s="11">
        <f t="shared" si="63"/>
        <v>12.250000000000002</v>
      </c>
      <c r="S666" s="10"/>
    </row>
    <row r="667" spans="1:19">
      <c r="A667" s="10">
        <f t="shared" si="65"/>
        <v>663</v>
      </c>
      <c r="B667" s="14">
        <v>72.099999999999994</v>
      </c>
      <c r="C667" s="14">
        <v>74.900000000000006</v>
      </c>
      <c r="D667" s="11" t="s">
        <v>52</v>
      </c>
      <c r="E667" s="10">
        <v>105</v>
      </c>
      <c r="F667" s="12">
        <v>73.959999999999994</v>
      </c>
      <c r="G667" s="12">
        <v>74.009999999999991</v>
      </c>
      <c r="H667" s="13" t="s">
        <v>18</v>
      </c>
      <c r="I667" s="12" t="s">
        <v>17</v>
      </c>
      <c r="J667" s="11">
        <v>50</v>
      </c>
      <c r="K667" s="11">
        <v>3.5</v>
      </c>
      <c r="L667" s="11">
        <f t="shared" si="64"/>
        <v>175</v>
      </c>
      <c r="M667" s="11" t="s">
        <v>58</v>
      </c>
      <c r="N667" s="11">
        <f t="shared" si="60"/>
        <v>50</v>
      </c>
      <c r="O667" s="11">
        <f t="shared" si="61"/>
        <v>3.5</v>
      </c>
      <c r="P667" s="6">
        <v>7.0000000000000007E-2</v>
      </c>
      <c r="Q667" s="11">
        <f t="shared" si="62"/>
        <v>175</v>
      </c>
      <c r="R667" s="11">
        <f t="shared" si="63"/>
        <v>12.250000000000002</v>
      </c>
      <c r="S667" s="10"/>
    </row>
    <row r="668" spans="1:19">
      <c r="A668" s="10">
        <f t="shared" si="65"/>
        <v>664</v>
      </c>
      <c r="B668" s="14">
        <v>72.099999999999994</v>
      </c>
      <c r="C668" s="14">
        <v>74.900000000000006</v>
      </c>
      <c r="D668" s="11" t="s">
        <v>52</v>
      </c>
      <c r="E668" s="10">
        <v>105</v>
      </c>
      <c r="F668" s="12">
        <v>74</v>
      </c>
      <c r="G668" s="12">
        <v>74.02</v>
      </c>
      <c r="H668" s="13" t="s">
        <v>16</v>
      </c>
      <c r="I668" s="12" t="s">
        <v>26</v>
      </c>
      <c r="J668" s="11">
        <v>20</v>
      </c>
      <c r="K668" s="11">
        <v>2.5</v>
      </c>
      <c r="L668" s="11">
        <f t="shared" si="64"/>
        <v>50</v>
      </c>
      <c r="M668" s="11" t="s">
        <v>58</v>
      </c>
      <c r="N668" s="11">
        <f t="shared" si="60"/>
        <v>20</v>
      </c>
      <c r="O668" s="11">
        <f t="shared" si="61"/>
        <v>2.5</v>
      </c>
      <c r="P668" s="6">
        <v>7.0000000000000007E-2</v>
      </c>
      <c r="Q668" s="11">
        <f t="shared" si="62"/>
        <v>50</v>
      </c>
      <c r="R668" s="11">
        <f t="shared" si="63"/>
        <v>3.5000000000000004</v>
      </c>
      <c r="S668" s="10"/>
    </row>
    <row r="669" spans="1:19">
      <c r="A669" s="10">
        <f t="shared" si="65"/>
        <v>665</v>
      </c>
      <c r="B669" s="14">
        <v>72.099999999999994</v>
      </c>
      <c r="C669" s="14">
        <v>74.900000000000006</v>
      </c>
      <c r="D669" s="11" t="s">
        <v>52</v>
      </c>
      <c r="E669" s="10">
        <v>105</v>
      </c>
      <c r="F669" s="12">
        <v>74.03</v>
      </c>
      <c r="G669" s="12">
        <v>74.05</v>
      </c>
      <c r="H669" s="13" t="s">
        <v>12</v>
      </c>
      <c r="I669" s="12" t="s">
        <v>17</v>
      </c>
      <c r="J669" s="11">
        <v>20</v>
      </c>
      <c r="K669" s="11">
        <v>3.5</v>
      </c>
      <c r="L669" s="11">
        <f t="shared" si="64"/>
        <v>70</v>
      </c>
      <c r="M669" s="11" t="s">
        <v>58</v>
      </c>
      <c r="N669" s="11">
        <f t="shared" si="60"/>
        <v>20</v>
      </c>
      <c r="O669" s="11">
        <f t="shared" si="61"/>
        <v>3.5</v>
      </c>
      <c r="P669" s="6">
        <v>7.0000000000000007E-2</v>
      </c>
      <c r="Q669" s="11">
        <f t="shared" si="62"/>
        <v>70</v>
      </c>
      <c r="R669" s="11">
        <f t="shared" si="63"/>
        <v>4.9000000000000004</v>
      </c>
      <c r="S669" s="10"/>
    </row>
    <row r="670" spans="1:19">
      <c r="A670" s="10">
        <f t="shared" si="65"/>
        <v>666</v>
      </c>
      <c r="B670" s="14">
        <v>72.099999999999994</v>
      </c>
      <c r="C670" s="14">
        <v>74.900000000000006</v>
      </c>
      <c r="D670" s="11" t="s">
        <v>52</v>
      </c>
      <c r="E670" s="10">
        <v>105</v>
      </c>
      <c r="F670" s="12">
        <v>74.040000000000006</v>
      </c>
      <c r="G670" s="12">
        <v>74.055000000000007</v>
      </c>
      <c r="H670" s="13" t="s">
        <v>12</v>
      </c>
      <c r="I670" s="12" t="s">
        <v>19</v>
      </c>
      <c r="J670" s="11">
        <v>15</v>
      </c>
      <c r="K670" s="11">
        <v>3.5</v>
      </c>
      <c r="L670" s="11">
        <f t="shared" si="64"/>
        <v>52.5</v>
      </c>
      <c r="M670" s="11" t="s">
        <v>58</v>
      </c>
      <c r="N670" s="11">
        <f t="shared" si="60"/>
        <v>15</v>
      </c>
      <c r="O670" s="11">
        <f t="shared" si="61"/>
        <v>3.5</v>
      </c>
      <c r="P670" s="6">
        <v>7.0000000000000007E-2</v>
      </c>
      <c r="Q670" s="11">
        <f t="shared" si="62"/>
        <v>52.5</v>
      </c>
      <c r="R670" s="11">
        <f t="shared" si="63"/>
        <v>3.6750000000000003</v>
      </c>
      <c r="S670" s="10"/>
    </row>
    <row r="671" spans="1:19">
      <c r="A671" s="10">
        <f t="shared" si="65"/>
        <v>667</v>
      </c>
      <c r="B671" s="14">
        <v>72.099999999999994</v>
      </c>
      <c r="C671" s="14">
        <v>74.900000000000006</v>
      </c>
      <c r="D671" s="11" t="s">
        <v>52</v>
      </c>
      <c r="E671" s="10">
        <v>105</v>
      </c>
      <c r="F671" s="12">
        <v>74.06</v>
      </c>
      <c r="G671" s="12">
        <v>74.070000000000007</v>
      </c>
      <c r="H671" s="13" t="s">
        <v>12</v>
      </c>
      <c r="I671" s="12" t="s">
        <v>17</v>
      </c>
      <c r="J671" s="11">
        <v>10</v>
      </c>
      <c r="K671" s="11">
        <v>3</v>
      </c>
      <c r="L671" s="11">
        <f t="shared" si="64"/>
        <v>30</v>
      </c>
      <c r="M671" s="11" t="s">
        <v>58</v>
      </c>
      <c r="N671" s="11">
        <f t="shared" si="60"/>
        <v>10</v>
      </c>
      <c r="O671" s="11">
        <f t="shared" si="61"/>
        <v>3</v>
      </c>
      <c r="P671" s="6">
        <v>7.0000000000000007E-2</v>
      </c>
      <c r="Q671" s="11">
        <f t="shared" si="62"/>
        <v>30</v>
      </c>
      <c r="R671" s="11">
        <f t="shared" si="63"/>
        <v>2.1</v>
      </c>
      <c r="S671" s="10"/>
    </row>
    <row r="672" spans="1:19">
      <c r="A672" s="10">
        <f t="shared" si="65"/>
        <v>668</v>
      </c>
      <c r="B672" s="14">
        <v>72.099999999999994</v>
      </c>
      <c r="C672" s="14">
        <v>74.900000000000006</v>
      </c>
      <c r="D672" s="11" t="s">
        <v>52</v>
      </c>
      <c r="E672" s="10">
        <v>105</v>
      </c>
      <c r="F672" s="12">
        <v>74.08</v>
      </c>
      <c r="G672" s="12">
        <v>74.082999999999998</v>
      </c>
      <c r="H672" s="13" t="s">
        <v>12</v>
      </c>
      <c r="I672" s="12" t="s">
        <v>17</v>
      </c>
      <c r="J672" s="11">
        <v>3</v>
      </c>
      <c r="K672" s="11">
        <v>2</v>
      </c>
      <c r="L672" s="11">
        <f t="shared" si="64"/>
        <v>6</v>
      </c>
      <c r="M672" s="11" t="s">
        <v>58</v>
      </c>
      <c r="N672" s="11">
        <f t="shared" si="60"/>
        <v>3</v>
      </c>
      <c r="O672" s="11">
        <f t="shared" si="61"/>
        <v>2</v>
      </c>
      <c r="P672" s="6">
        <v>7.0000000000000007E-2</v>
      </c>
      <c r="Q672" s="11">
        <f t="shared" si="62"/>
        <v>6</v>
      </c>
      <c r="R672" s="11">
        <f t="shared" si="63"/>
        <v>0.42000000000000004</v>
      </c>
      <c r="S672" s="10"/>
    </row>
    <row r="673" spans="1:19">
      <c r="A673" s="10">
        <f t="shared" si="65"/>
        <v>669</v>
      </c>
      <c r="B673" s="14">
        <v>72.099999999999994</v>
      </c>
      <c r="C673" s="14">
        <v>74.900000000000006</v>
      </c>
      <c r="D673" s="11" t="s">
        <v>52</v>
      </c>
      <c r="E673" s="10">
        <v>105</v>
      </c>
      <c r="F673" s="12">
        <v>74.084999999999994</v>
      </c>
      <c r="G673" s="12">
        <v>74.11</v>
      </c>
      <c r="H673" s="13" t="s">
        <v>21</v>
      </c>
      <c r="I673" s="12" t="s">
        <v>17</v>
      </c>
      <c r="J673" s="11">
        <v>25</v>
      </c>
      <c r="K673" s="11">
        <v>3.5</v>
      </c>
      <c r="L673" s="11">
        <f t="shared" si="64"/>
        <v>87.5</v>
      </c>
      <c r="M673" s="11" t="s">
        <v>58</v>
      </c>
      <c r="N673" s="11">
        <f t="shared" si="60"/>
        <v>25</v>
      </c>
      <c r="O673" s="11">
        <f t="shared" si="61"/>
        <v>3.5</v>
      </c>
      <c r="P673" s="6">
        <v>7.0000000000000007E-2</v>
      </c>
      <c r="Q673" s="11">
        <f t="shared" si="62"/>
        <v>87.5</v>
      </c>
      <c r="R673" s="11">
        <f t="shared" si="63"/>
        <v>6.1250000000000009</v>
      </c>
      <c r="S673" s="10"/>
    </row>
    <row r="674" spans="1:19">
      <c r="A674" s="10">
        <f t="shared" si="65"/>
        <v>670</v>
      </c>
      <c r="B674" s="14">
        <v>72.099999999999994</v>
      </c>
      <c r="C674" s="14">
        <v>74.900000000000006</v>
      </c>
      <c r="D674" s="11" t="s">
        <v>52</v>
      </c>
      <c r="E674" s="10">
        <v>105</v>
      </c>
      <c r="F674" s="12">
        <v>74.099999999999994</v>
      </c>
      <c r="G674" s="12">
        <v>74.10499999999999</v>
      </c>
      <c r="H674" s="13" t="s">
        <v>16</v>
      </c>
      <c r="I674" s="12" t="s">
        <v>26</v>
      </c>
      <c r="J674" s="11">
        <v>5</v>
      </c>
      <c r="K674" s="11">
        <v>1.5</v>
      </c>
      <c r="L674" s="11">
        <f t="shared" si="64"/>
        <v>7.5</v>
      </c>
      <c r="M674" s="11" t="s">
        <v>58</v>
      </c>
      <c r="N674" s="11">
        <f t="shared" si="60"/>
        <v>5</v>
      </c>
      <c r="O674" s="11">
        <v>1.8</v>
      </c>
      <c r="P674" s="6">
        <v>7.0000000000000007E-2</v>
      </c>
      <c r="Q674" s="11">
        <f t="shared" si="62"/>
        <v>9</v>
      </c>
      <c r="R674" s="11">
        <f t="shared" si="63"/>
        <v>0.63000000000000012</v>
      </c>
      <c r="S674" s="10"/>
    </row>
    <row r="675" spans="1:19">
      <c r="A675" s="10">
        <f t="shared" si="65"/>
        <v>671</v>
      </c>
      <c r="B675" s="14">
        <v>72.099999999999994</v>
      </c>
      <c r="C675" s="14">
        <v>74.900000000000006</v>
      </c>
      <c r="D675" s="11" t="s">
        <v>52</v>
      </c>
      <c r="E675" s="10">
        <v>105</v>
      </c>
      <c r="F675" s="12">
        <v>74.14</v>
      </c>
      <c r="G675" s="12">
        <v>74.144999999999996</v>
      </c>
      <c r="H675" s="13" t="s">
        <v>16</v>
      </c>
      <c r="I675" s="12" t="s">
        <v>17</v>
      </c>
      <c r="J675" s="11">
        <v>5</v>
      </c>
      <c r="K675" s="11">
        <v>2</v>
      </c>
      <c r="L675" s="11">
        <f t="shared" si="64"/>
        <v>10</v>
      </c>
      <c r="M675" s="11" t="s">
        <v>58</v>
      </c>
      <c r="N675" s="11">
        <f t="shared" si="60"/>
        <v>5</v>
      </c>
      <c r="O675" s="11">
        <f t="shared" si="61"/>
        <v>2</v>
      </c>
      <c r="P675" s="6">
        <v>7.0000000000000007E-2</v>
      </c>
      <c r="Q675" s="11">
        <f t="shared" si="62"/>
        <v>10</v>
      </c>
      <c r="R675" s="11">
        <f t="shared" si="63"/>
        <v>0.70000000000000007</v>
      </c>
      <c r="S675" s="10"/>
    </row>
    <row r="676" spans="1:19">
      <c r="A676" s="10">
        <f t="shared" si="65"/>
        <v>672</v>
      </c>
      <c r="B676" s="14">
        <v>72.099999999999994</v>
      </c>
      <c r="C676" s="14">
        <v>74.900000000000006</v>
      </c>
      <c r="D676" s="11" t="s">
        <v>52</v>
      </c>
      <c r="E676" s="10">
        <v>105</v>
      </c>
      <c r="F676" s="12">
        <v>74.165000000000006</v>
      </c>
      <c r="G676" s="12">
        <v>74.17</v>
      </c>
      <c r="H676" s="13" t="s">
        <v>16</v>
      </c>
      <c r="I676" s="12" t="s">
        <v>17</v>
      </c>
      <c r="J676" s="11">
        <v>5</v>
      </c>
      <c r="K676" s="11">
        <v>1</v>
      </c>
      <c r="L676" s="11">
        <f t="shared" si="64"/>
        <v>5</v>
      </c>
      <c r="M676" s="11" t="s">
        <v>58</v>
      </c>
      <c r="N676" s="11">
        <f t="shared" ref="N676:N689" si="66">J676</f>
        <v>5</v>
      </c>
      <c r="O676" s="11">
        <v>1.8</v>
      </c>
      <c r="P676" s="6">
        <v>7.0000000000000007E-2</v>
      </c>
      <c r="Q676" s="11">
        <f t="shared" ref="Q676:Q689" si="67">N676*O676</f>
        <v>9</v>
      </c>
      <c r="R676" s="11">
        <f t="shared" ref="R676:R689" si="68">N676*O676*P676</f>
        <v>0.63000000000000012</v>
      </c>
      <c r="S676" s="10"/>
    </row>
    <row r="677" spans="1:19">
      <c r="A677" s="10">
        <f t="shared" si="65"/>
        <v>673</v>
      </c>
      <c r="B677" s="14">
        <v>72.099999999999994</v>
      </c>
      <c r="C677" s="14">
        <v>74.900000000000006</v>
      </c>
      <c r="D677" s="11" t="s">
        <v>52</v>
      </c>
      <c r="E677" s="10">
        <v>105</v>
      </c>
      <c r="F677" s="12">
        <v>74.239999999999995</v>
      </c>
      <c r="G677" s="12">
        <v>74.24499999999999</v>
      </c>
      <c r="H677" s="13" t="s">
        <v>16</v>
      </c>
      <c r="I677" s="12" t="s">
        <v>17</v>
      </c>
      <c r="J677" s="11">
        <v>5</v>
      </c>
      <c r="K677" s="11">
        <v>1</v>
      </c>
      <c r="L677" s="11">
        <f t="shared" si="64"/>
        <v>5</v>
      </c>
      <c r="M677" s="11" t="s">
        <v>58</v>
      </c>
      <c r="N677" s="11">
        <f t="shared" si="66"/>
        <v>5</v>
      </c>
      <c r="O677" s="11">
        <v>1.8</v>
      </c>
      <c r="P677" s="6">
        <v>7.0000000000000007E-2</v>
      </c>
      <c r="Q677" s="11">
        <f t="shared" si="67"/>
        <v>9</v>
      </c>
      <c r="R677" s="11">
        <f t="shared" si="68"/>
        <v>0.63000000000000012</v>
      </c>
      <c r="S677" s="10"/>
    </row>
    <row r="678" spans="1:19">
      <c r="A678" s="10">
        <f t="shared" si="65"/>
        <v>674</v>
      </c>
      <c r="B678" s="14">
        <v>72.099999999999994</v>
      </c>
      <c r="C678" s="14">
        <v>74.900000000000006</v>
      </c>
      <c r="D678" s="11" t="s">
        <v>52</v>
      </c>
      <c r="E678" s="10">
        <v>105</v>
      </c>
      <c r="F678" s="12">
        <v>74.245000000000005</v>
      </c>
      <c r="G678" s="12">
        <v>74.25</v>
      </c>
      <c r="H678" s="13" t="s">
        <v>16</v>
      </c>
      <c r="I678" s="12" t="s">
        <v>17</v>
      </c>
      <c r="J678" s="11">
        <v>5</v>
      </c>
      <c r="K678" s="11">
        <v>3</v>
      </c>
      <c r="L678" s="11">
        <f t="shared" si="64"/>
        <v>15</v>
      </c>
      <c r="M678" s="11" t="s">
        <v>58</v>
      </c>
      <c r="N678" s="11">
        <f t="shared" si="66"/>
        <v>5</v>
      </c>
      <c r="O678" s="11">
        <f t="shared" ref="O678:O689" si="69">K678</f>
        <v>3</v>
      </c>
      <c r="P678" s="6">
        <v>7.0000000000000007E-2</v>
      </c>
      <c r="Q678" s="11">
        <f t="shared" si="67"/>
        <v>15</v>
      </c>
      <c r="R678" s="11">
        <f t="shared" si="68"/>
        <v>1.05</v>
      </c>
      <c r="S678" s="10"/>
    </row>
    <row r="679" spans="1:19">
      <c r="A679" s="10">
        <f t="shared" si="65"/>
        <v>675</v>
      </c>
      <c r="B679" s="14">
        <v>72.099999999999994</v>
      </c>
      <c r="C679" s="14">
        <v>74.900000000000006</v>
      </c>
      <c r="D679" s="11" t="s">
        <v>52</v>
      </c>
      <c r="E679" s="10">
        <v>105</v>
      </c>
      <c r="F679" s="12">
        <v>74.31</v>
      </c>
      <c r="G679" s="12">
        <v>74.313000000000002</v>
      </c>
      <c r="H679" s="13" t="s">
        <v>12</v>
      </c>
      <c r="I679" s="12" t="s">
        <v>17</v>
      </c>
      <c r="J679" s="11">
        <v>3</v>
      </c>
      <c r="K679" s="11">
        <v>1.5</v>
      </c>
      <c r="L679" s="11">
        <f t="shared" si="64"/>
        <v>4.5</v>
      </c>
      <c r="M679" s="11" t="s">
        <v>58</v>
      </c>
      <c r="N679" s="11">
        <f t="shared" si="66"/>
        <v>3</v>
      </c>
      <c r="O679" s="11">
        <v>1.8</v>
      </c>
      <c r="P679" s="6">
        <v>7.0000000000000007E-2</v>
      </c>
      <c r="Q679" s="11">
        <f t="shared" si="67"/>
        <v>5.4</v>
      </c>
      <c r="R679" s="11">
        <f t="shared" si="68"/>
        <v>0.37800000000000006</v>
      </c>
      <c r="S679" s="10"/>
    </row>
    <row r="680" spans="1:19">
      <c r="A680" s="10">
        <f t="shared" si="65"/>
        <v>676</v>
      </c>
      <c r="B680" s="14">
        <v>72.099999999999994</v>
      </c>
      <c r="C680" s="14">
        <v>74.900000000000006</v>
      </c>
      <c r="D680" s="11" t="s">
        <v>52</v>
      </c>
      <c r="E680" s="10">
        <v>105</v>
      </c>
      <c r="F680" s="12">
        <v>74.319999999999993</v>
      </c>
      <c r="G680" s="12">
        <v>74.321999999999989</v>
      </c>
      <c r="H680" s="13" t="s">
        <v>12</v>
      </c>
      <c r="I680" s="12" t="s">
        <v>17</v>
      </c>
      <c r="J680" s="11">
        <v>2</v>
      </c>
      <c r="K680" s="11">
        <v>1</v>
      </c>
      <c r="L680" s="11">
        <f t="shared" si="64"/>
        <v>2</v>
      </c>
      <c r="M680" s="11" t="s">
        <v>58</v>
      </c>
      <c r="N680" s="11">
        <f t="shared" si="66"/>
        <v>2</v>
      </c>
      <c r="O680" s="11">
        <v>1.8</v>
      </c>
      <c r="P680" s="6">
        <v>7.0000000000000007E-2</v>
      </c>
      <c r="Q680" s="11">
        <f t="shared" si="67"/>
        <v>3.6</v>
      </c>
      <c r="R680" s="11">
        <f t="shared" si="68"/>
        <v>0.25200000000000006</v>
      </c>
      <c r="S680" s="10"/>
    </row>
    <row r="681" spans="1:19">
      <c r="A681" s="10">
        <f t="shared" si="65"/>
        <v>677</v>
      </c>
      <c r="B681" s="14">
        <v>72.099999999999994</v>
      </c>
      <c r="C681" s="14">
        <v>74.900000000000006</v>
      </c>
      <c r="D681" s="11" t="s">
        <v>52</v>
      </c>
      <c r="E681" s="10">
        <v>105</v>
      </c>
      <c r="F681" s="12">
        <v>74.34</v>
      </c>
      <c r="G681" s="12">
        <v>74.44</v>
      </c>
      <c r="H681" s="13" t="s">
        <v>21</v>
      </c>
      <c r="I681" s="12" t="s">
        <v>17</v>
      </c>
      <c r="J681" s="11">
        <v>100</v>
      </c>
      <c r="K681" s="11">
        <v>7</v>
      </c>
      <c r="L681" s="11">
        <f t="shared" si="64"/>
        <v>700</v>
      </c>
      <c r="M681" s="11" t="s">
        <v>58</v>
      </c>
      <c r="N681" s="11">
        <f t="shared" si="66"/>
        <v>100</v>
      </c>
      <c r="O681" s="11">
        <f t="shared" si="69"/>
        <v>7</v>
      </c>
      <c r="P681" s="6">
        <v>7.0000000000000007E-2</v>
      </c>
      <c r="Q681" s="11">
        <f t="shared" si="67"/>
        <v>700</v>
      </c>
      <c r="R681" s="11">
        <f t="shared" si="68"/>
        <v>49.000000000000007</v>
      </c>
      <c r="S681" s="10"/>
    </row>
    <row r="682" spans="1:19">
      <c r="A682" s="10">
        <f t="shared" si="65"/>
        <v>678</v>
      </c>
      <c r="B682" s="14">
        <v>72.099999999999994</v>
      </c>
      <c r="C682" s="14">
        <v>74.900000000000006</v>
      </c>
      <c r="D682" s="11" t="s">
        <v>52</v>
      </c>
      <c r="E682" s="10">
        <v>105</v>
      </c>
      <c r="F682" s="12">
        <v>74.484999999999999</v>
      </c>
      <c r="G682" s="12">
        <v>74.575000000000003</v>
      </c>
      <c r="H682" s="13" t="s">
        <v>21</v>
      </c>
      <c r="I682" s="12" t="s">
        <v>17</v>
      </c>
      <c r="J682" s="11">
        <v>90</v>
      </c>
      <c r="K682" s="11">
        <v>3</v>
      </c>
      <c r="L682" s="11">
        <f t="shared" si="64"/>
        <v>270</v>
      </c>
      <c r="M682" s="11" t="s">
        <v>58</v>
      </c>
      <c r="N682" s="11">
        <f t="shared" si="66"/>
        <v>90</v>
      </c>
      <c r="O682" s="11">
        <f t="shared" si="69"/>
        <v>3</v>
      </c>
      <c r="P682" s="6">
        <v>7.0000000000000007E-2</v>
      </c>
      <c r="Q682" s="11">
        <f t="shared" si="67"/>
        <v>270</v>
      </c>
      <c r="R682" s="11">
        <f t="shared" si="68"/>
        <v>18.900000000000002</v>
      </c>
      <c r="S682" s="10"/>
    </row>
    <row r="683" spans="1:19">
      <c r="A683" s="10">
        <f t="shared" si="65"/>
        <v>679</v>
      </c>
      <c r="B683" s="14">
        <v>72.099999999999994</v>
      </c>
      <c r="C683" s="14">
        <v>74.900000000000006</v>
      </c>
      <c r="D683" s="11" t="s">
        <v>52</v>
      </c>
      <c r="E683" s="10">
        <v>105</v>
      </c>
      <c r="F683" s="12">
        <v>74.569999999999993</v>
      </c>
      <c r="G683" s="12">
        <v>74.571999999999989</v>
      </c>
      <c r="H683" s="13" t="s">
        <v>12</v>
      </c>
      <c r="I683" s="12" t="s">
        <v>26</v>
      </c>
      <c r="J683" s="11">
        <v>2</v>
      </c>
      <c r="K683" s="11">
        <v>1</v>
      </c>
      <c r="L683" s="11">
        <f t="shared" si="64"/>
        <v>2</v>
      </c>
      <c r="M683" s="11" t="s">
        <v>58</v>
      </c>
      <c r="N683" s="11">
        <f t="shared" si="66"/>
        <v>2</v>
      </c>
      <c r="O683" s="11">
        <v>1.8</v>
      </c>
      <c r="P683" s="6">
        <v>7.0000000000000007E-2</v>
      </c>
      <c r="Q683" s="11">
        <f t="shared" si="67"/>
        <v>3.6</v>
      </c>
      <c r="R683" s="11">
        <f t="shared" si="68"/>
        <v>0.25200000000000006</v>
      </c>
      <c r="S683" s="10"/>
    </row>
    <row r="684" spans="1:19">
      <c r="A684" s="10">
        <f t="shared" si="65"/>
        <v>680</v>
      </c>
      <c r="B684" s="14">
        <v>72.099999999999994</v>
      </c>
      <c r="C684" s="14">
        <v>74.900000000000006</v>
      </c>
      <c r="D684" s="11" t="s">
        <v>52</v>
      </c>
      <c r="E684" s="10">
        <v>105</v>
      </c>
      <c r="F684" s="12">
        <v>74.599999999999994</v>
      </c>
      <c r="G684" s="12">
        <v>74.61999999999999</v>
      </c>
      <c r="H684" s="13" t="s">
        <v>18</v>
      </c>
      <c r="I684" s="12" t="s">
        <v>26</v>
      </c>
      <c r="J684" s="11">
        <v>20</v>
      </c>
      <c r="K684" s="11">
        <v>3</v>
      </c>
      <c r="L684" s="11">
        <f t="shared" si="64"/>
        <v>60</v>
      </c>
      <c r="M684" s="11" t="s">
        <v>58</v>
      </c>
      <c r="N684" s="11">
        <f t="shared" si="66"/>
        <v>20</v>
      </c>
      <c r="O684" s="11">
        <f t="shared" si="69"/>
        <v>3</v>
      </c>
      <c r="P684" s="6">
        <v>7.0000000000000007E-2</v>
      </c>
      <c r="Q684" s="11">
        <f t="shared" si="67"/>
        <v>60</v>
      </c>
      <c r="R684" s="11">
        <f t="shared" si="68"/>
        <v>4.2</v>
      </c>
      <c r="S684" s="10"/>
    </row>
    <row r="685" spans="1:19">
      <c r="A685" s="10">
        <f t="shared" si="65"/>
        <v>681</v>
      </c>
      <c r="B685" s="14">
        <v>72.099999999999994</v>
      </c>
      <c r="C685" s="14">
        <v>74.900000000000006</v>
      </c>
      <c r="D685" s="11" t="s">
        <v>52</v>
      </c>
      <c r="E685" s="10">
        <v>105</v>
      </c>
      <c r="F685" s="12">
        <v>74.599999999999994</v>
      </c>
      <c r="G685" s="12">
        <v>74.61999999999999</v>
      </c>
      <c r="H685" s="13" t="s">
        <v>18</v>
      </c>
      <c r="I685" s="12" t="s">
        <v>17</v>
      </c>
      <c r="J685" s="11">
        <v>20</v>
      </c>
      <c r="K685" s="11">
        <v>3</v>
      </c>
      <c r="L685" s="11">
        <f t="shared" si="64"/>
        <v>60</v>
      </c>
      <c r="M685" s="11" t="s">
        <v>58</v>
      </c>
      <c r="N685" s="11">
        <f t="shared" si="66"/>
        <v>20</v>
      </c>
      <c r="O685" s="11">
        <f t="shared" si="69"/>
        <v>3</v>
      </c>
      <c r="P685" s="6">
        <v>7.0000000000000007E-2</v>
      </c>
      <c r="Q685" s="11">
        <f t="shared" si="67"/>
        <v>60</v>
      </c>
      <c r="R685" s="11">
        <f t="shared" si="68"/>
        <v>4.2</v>
      </c>
      <c r="S685" s="10"/>
    </row>
    <row r="686" spans="1:19">
      <c r="A686" s="10">
        <f t="shared" si="65"/>
        <v>682</v>
      </c>
      <c r="B686" s="14">
        <v>72.099999999999994</v>
      </c>
      <c r="C686" s="14">
        <v>74.900000000000006</v>
      </c>
      <c r="D686" s="11" t="s">
        <v>52</v>
      </c>
      <c r="E686" s="10">
        <v>105</v>
      </c>
      <c r="F686" s="12">
        <v>74.644999999999996</v>
      </c>
      <c r="G686" s="12">
        <v>74.655000000000001</v>
      </c>
      <c r="H686" s="13" t="s">
        <v>18</v>
      </c>
      <c r="I686" s="12" t="s">
        <v>17</v>
      </c>
      <c r="J686" s="11">
        <v>10</v>
      </c>
      <c r="K686" s="11">
        <v>1.5</v>
      </c>
      <c r="L686" s="11">
        <f t="shared" si="64"/>
        <v>15</v>
      </c>
      <c r="M686" s="11" t="s">
        <v>58</v>
      </c>
      <c r="N686" s="11">
        <f t="shared" si="66"/>
        <v>10</v>
      </c>
      <c r="O686" s="11">
        <v>1.8</v>
      </c>
      <c r="P686" s="6">
        <v>7.0000000000000007E-2</v>
      </c>
      <c r="Q686" s="11">
        <f t="shared" si="67"/>
        <v>18</v>
      </c>
      <c r="R686" s="11">
        <f t="shared" si="68"/>
        <v>1.2600000000000002</v>
      </c>
      <c r="S686" s="10"/>
    </row>
    <row r="687" spans="1:19">
      <c r="A687" s="10">
        <f t="shared" si="65"/>
        <v>683</v>
      </c>
      <c r="B687" s="14">
        <v>72.099999999999994</v>
      </c>
      <c r="C687" s="14">
        <v>74.900000000000006</v>
      </c>
      <c r="D687" s="11" t="s">
        <v>52</v>
      </c>
      <c r="E687" s="10">
        <v>105</v>
      </c>
      <c r="F687" s="12">
        <v>74.66</v>
      </c>
      <c r="G687" s="12">
        <v>74.679999999999993</v>
      </c>
      <c r="H687" s="13" t="s">
        <v>16</v>
      </c>
      <c r="I687" s="12" t="s">
        <v>17</v>
      </c>
      <c r="J687" s="11">
        <v>20</v>
      </c>
      <c r="K687" s="11">
        <v>2</v>
      </c>
      <c r="L687" s="11">
        <f t="shared" si="64"/>
        <v>40</v>
      </c>
      <c r="M687" s="11" t="s">
        <v>58</v>
      </c>
      <c r="N687" s="11">
        <f t="shared" si="66"/>
        <v>20</v>
      </c>
      <c r="O687" s="11">
        <f t="shared" si="69"/>
        <v>2</v>
      </c>
      <c r="P687" s="6">
        <v>7.0000000000000007E-2</v>
      </c>
      <c r="Q687" s="11">
        <f t="shared" si="67"/>
        <v>40</v>
      </c>
      <c r="R687" s="11">
        <f t="shared" si="68"/>
        <v>2.8000000000000003</v>
      </c>
      <c r="S687" s="10"/>
    </row>
    <row r="688" spans="1:19">
      <c r="A688" s="10">
        <f t="shared" si="65"/>
        <v>684</v>
      </c>
      <c r="B688" s="14">
        <v>72.099999999999994</v>
      </c>
      <c r="C688" s="14">
        <v>74.900000000000006</v>
      </c>
      <c r="D688" s="11" t="s">
        <v>52</v>
      </c>
      <c r="E688" s="10">
        <v>105</v>
      </c>
      <c r="F688" s="12">
        <v>74.66</v>
      </c>
      <c r="G688" s="12">
        <v>74.679999999999993</v>
      </c>
      <c r="H688" s="13" t="s">
        <v>16</v>
      </c>
      <c r="I688" s="12" t="s">
        <v>26</v>
      </c>
      <c r="J688" s="11">
        <v>20</v>
      </c>
      <c r="K688" s="11">
        <v>2</v>
      </c>
      <c r="L688" s="11">
        <f t="shared" si="64"/>
        <v>40</v>
      </c>
      <c r="M688" s="11" t="s">
        <v>58</v>
      </c>
      <c r="N688" s="11">
        <f t="shared" si="66"/>
        <v>20</v>
      </c>
      <c r="O688" s="11">
        <f t="shared" si="69"/>
        <v>2</v>
      </c>
      <c r="P688" s="6">
        <v>7.0000000000000007E-2</v>
      </c>
      <c r="Q688" s="11">
        <f t="shared" si="67"/>
        <v>40</v>
      </c>
      <c r="R688" s="11">
        <f t="shared" si="68"/>
        <v>2.8000000000000003</v>
      </c>
      <c r="S688" s="10"/>
    </row>
    <row r="689" spans="1:19">
      <c r="A689" s="10">
        <f t="shared" si="65"/>
        <v>685</v>
      </c>
      <c r="B689" s="14">
        <v>72.099999999999994</v>
      </c>
      <c r="C689" s="14">
        <v>74.900000000000006</v>
      </c>
      <c r="D689" s="11" t="s">
        <v>52</v>
      </c>
      <c r="E689" s="10">
        <v>105</v>
      </c>
      <c r="F689" s="12">
        <v>74.680000000000007</v>
      </c>
      <c r="G689" s="12">
        <v>74.710000000000008</v>
      </c>
      <c r="H689" s="13" t="s">
        <v>21</v>
      </c>
      <c r="I689" s="12" t="s">
        <v>22</v>
      </c>
      <c r="J689" s="11">
        <v>30</v>
      </c>
      <c r="K689" s="11">
        <v>4.5</v>
      </c>
      <c r="L689" s="11">
        <f t="shared" si="64"/>
        <v>135</v>
      </c>
      <c r="M689" s="11" t="s">
        <v>58</v>
      </c>
      <c r="N689" s="11">
        <f t="shared" si="66"/>
        <v>30</v>
      </c>
      <c r="O689" s="11">
        <f t="shared" si="69"/>
        <v>4.5</v>
      </c>
      <c r="P689" s="6">
        <v>7.0000000000000007E-2</v>
      </c>
      <c r="Q689" s="11">
        <f t="shared" si="67"/>
        <v>135</v>
      </c>
      <c r="R689" s="11">
        <f t="shared" si="68"/>
        <v>9.4500000000000011</v>
      </c>
      <c r="S689" s="10"/>
    </row>
    <row r="690" spans="1:19">
      <c r="A690" s="5"/>
      <c r="B690" s="9">
        <v>74.900000000000006</v>
      </c>
      <c r="C690" s="9">
        <v>75.8</v>
      </c>
      <c r="D690" s="6" t="s">
        <v>51</v>
      </c>
      <c r="E690" s="5">
        <v>40</v>
      </c>
      <c r="F690" s="7"/>
      <c r="G690" s="7"/>
      <c r="H690" s="8"/>
      <c r="I690" s="7"/>
      <c r="J690" s="6"/>
      <c r="K690" s="6"/>
      <c r="L690" s="6"/>
      <c r="M690" s="6" t="s">
        <v>58</v>
      </c>
      <c r="N690" s="6">
        <f t="shared" ref="N690:N736" si="70">J690</f>
        <v>0</v>
      </c>
      <c r="O690" s="6">
        <f t="shared" ref="O690:O736" si="71">K690</f>
        <v>0</v>
      </c>
      <c r="P690" s="6">
        <v>7.0000000000000007E-2</v>
      </c>
      <c r="Q690" s="6">
        <f>N690*O690</f>
        <v>0</v>
      </c>
      <c r="R690" s="6">
        <f>N690*O690*P690</f>
        <v>0</v>
      </c>
      <c r="S690" s="5"/>
    </row>
    <row r="691" spans="1:19">
      <c r="A691" s="10">
        <f>A689+1</f>
        <v>686</v>
      </c>
      <c r="B691" s="14">
        <v>75.8</v>
      </c>
      <c r="C691" s="14">
        <v>77.5</v>
      </c>
      <c r="D691" s="11" t="s">
        <v>52</v>
      </c>
      <c r="E691" s="10">
        <v>90</v>
      </c>
      <c r="F691" s="12">
        <v>75.900000000000006</v>
      </c>
      <c r="G691" s="12">
        <v>76.080000000000013</v>
      </c>
      <c r="H691" s="13" t="s">
        <v>18</v>
      </c>
      <c r="I691" s="12" t="s">
        <v>17</v>
      </c>
      <c r="J691" s="11">
        <v>180</v>
      </c>
      <c r="K691" s="11">
        <v>3</v>
      </c>
      <c r="L691" s="11">
        <f t="shared" si="64"/>
        <v>540</v>
      </c>
      <c r="M691" s="11" t="s">
        <v>58</v>
      </c>
      <c r="N691" s="11">
        <f t="shared" si="70"/>
        <v>180</v>
      </c>
      <c r="O691" s="11">
        <f t="shared" si="71"/>
        <v>3</v>
      </c>
      <c r="P691" s="6">
        <v>7.0000000000000007E-2</v>
      </c>
      <c r="Q691" s="11">
        <f t="shared" ref="Q691:Q736" si="72">N691*O691</f>
        <v>540</v>
      </c>
      <c r="R691" s="11">
        <f t="shared" ref="R691:R736" si="73">N691*O691*P691</f>
        <v>37.800000000000004</v>
      </c>
      <c r="S691" s="10"/>
    </row>
    <row r="692" spans="1:19">
      <c r="A692" s="10">
        <f>A691+1</f>
        <v>687</v>
      </c>
      <c r="B692" s="14">
        <v>75.8</v>
      </c>
      <c r="C692" s="14">
        <v>77.5</v>
      </c>
      <c r="D692" s="11" t="s">
        <v>52</v>
      </c>
      <c r="E692" s="10">
        <v>90</v>
      </c>
      <c r="F692" s="12">
        <v>75.91</v>
      </c>
      <c r="G692" s="12">
        <v>75.92</v>
      </c>
      <c r="H692" s="13" t="s">
        <v>12</v>
      </c>
      <c r="I692" s="12" t="s">
        <v>26</v>
      </c>
      <c r="J692" s="11">
        <v>10</v>
      </c>
      <c r="K692" s="11">
        <v>1.5</v>
      </c>
      <c r="L692" s="11">
        <f t="shared" si="64"/>
        <v>15</v>
      </c>
      <c r="M692" s="11" t="s">
        <v>58</v>
      </c>
      <c r="N692" s="11">
        <f t="shared" si="70"/>
        <v>10</v>
      </c>
      <c r="O692" s="11">
        <v>1.8</v>
      </c>
      <c r="P692" s="6">
        <v>7.0000000000000007E-2</v>
      </c>
      <c r="Q692" s="11">
        <f t="shared" si="72"/>
        <v>18</v>
      </c>
      <c r="R692" s="11">
        <f t="shared" si="73"/>
        <v>1.2600000000000002</v>
      </c>
      <c r="S692" s="10"/>
    </row>
    <row r="693" spans="1:19">
      <c r="A693" s="10">
        <f t="shared" si="65"/>
        <v>688</v>
      </c>
      <c r="B693" s="14">
        <v>75.8</v>
      </c>
      <c r="C693" s="14">
        <v>77.5</v>
      </c>
      <c r="D693" s="11" t="s">
        <v>52</v>
      </c>
      <c r="E693" s="10">
        <v>90</v>
      </c>
      <c r="F693" s="12">
        <v>75.92</v>
      </c>
      <c r="G693" s="12">
        <v>75.930000000000007</v>
      </c>
      <c r="H693" s="13" t="s">
        <v>12</v>
      </c>
      <c r="I693" s="12" t="s">
        <v>26</v>
      </c>
      <c r="J693" s="11">
        <v>10</v>
      </c>
      <c r="K693" s="11">
        <v>1.5</v>
      </c>
      <c r="L693" s="11">
        <f t="shared" si="64"/>
        <v>15</v>
      </c>
      <c r="M693" s="11" t="s">
        <v>58</v>
      </c>
      <c r="N693" s="11">
        <f t="shared" si="70"/>
        <v>10</v>
      </c>
      <c r="O693" s="11">
        <v>1.8</v>
      </c>
      <c r="P693" s="6">
        <v>7.0000000000000007E-2</v>
      </c>
      <c r="Q693" s="11">
        <f t="shared" si="72"/>
        <v>18</v>
      </c>
      <c r="R693" s="11">
        <f t="shared" si="73"/>
        <v>1.2600000000000002</v>
      </c>
      <c r="S693" s="10"/>
    </row>
    <row r="694" spans="1:19">
      <c r="A694" s="10">
        <f t="shared" si="65"/>
        <v>689</v>
      </c>
      <c r="B694" s="14">
        <v>75.8</v>
      </c>
      <c r="C694" s="14">
        <v>77.5</v>
      </c>
      <c r="D694" s="11" t="s">
        <v>52</v>
      </c>
      <c r="E694" s="10">
        <v>90</v>
      </c>
      <c r="F694" s="12">
        <v>76.05</v>
      </c>
      <c r="G694" s="12">
        <v>76.064999999999998</v>
      </c>
      <c r="H694" s="13" t="s">
        <v>16</v>
      </c>
      <c r="I694" s="12" t="s">
        <v>26</v>
      </c>
      <c r="J694" s="11">
        <v>15</v>
      </c>
      <c r="K694" s="11">
        <v>3</v>
      </c>
      <c r="L694" s="11">
        <f t="shared" si="64"/>
        <v>45</v>
      </c>
      <c r="M694" s="11" t="s">
        <v>58</v>
      </c>
      <c r="N694" s="11">
        <f t="shared" si="70"/>
        <v>15</v>
      </c>
      <c r="O694" s="11">
        <f t="shared" si="71"/>
        <v>3</v>
      </c>
      <c r="P694" s="6">
        <v>7.0000000000000007E-2</v>
      </c>
      <c r="Q694" s="11">
        <f t="shared" si="72"/>
        <v>45</v>
      </c>
      <c r="R694" s="11">
        <f t="shared" si="73"/>
        <v>3.1500000000000004</v>
      </c>
      <c r="S694" s="10"/>
    </row>
    <row r="695" spans="1:19">
      <c r="A695" s="10">
        <f t="shared" si="65"/>
        <v>690</v>
      </c>
      <c r="B695" s="14">
        <v>75.8</v>
      </c>
      <c r="C695" s="14">
        <v>77.5</v>
      </c>
      <c r="D695" s="11" t="s">
        <v>52</v>
      </c>
      <c r="E695" s="10">
        <v>90</v>
      </c>
      <c r="F695" s="12">
        <v>76.08</v>
      </c>
      <c r="G695" s="12">
        <v>76.084999999999994</v>
      </c>
      <c r="H695" s="13" t="s">
        <v>16</v>
      </c>
      <c r="I695" s="12" t="s">
        <v>26</v>
      </c>
      <c r="J695" s="11">
        <v>5</v>
      </c>
      <c r="K695" s="11">
        <v>1.5</v>
      </c>
      <c r="L695" s="11">
        <f t="shared" si="64"/>
        <v>7.5</v>
      </c>
      <c r="M695" s="11" t="s">
        <v>58</v>
      </c>
      <c r="N695" s="11">
        <f t="shared" si="70"/>
        <v>5</v>
      </c>
      <c r="O695" s="11">
        <v>1.8</v>
      </c>
      <c r="P695" s="6">
        <v>7.0000000000000007E-2</v>
      </c>
      <c r="Q695" s="11">
        <f t="shared" si="72"/>
        <v>9</v>
      </c>
      <c r="R695" s="11">
        <f t="shared" si="73"/>
        <v>0.63000000000000012</v>
      </c>
      <c r="S695" s="10"/>
    </row>
    <row r="696" spans="1:19">
      <c r="A696" s="10">
        <f t="shared" si="65"/>
        <v>691</v>
      </c>
      <c r="B696" s="14">
        <v>75.8</v>
      </c>
      <c r="C696" s="14">
        <v>77.5</v>
      </c>
      <c r="D696" s="11" t="s">
        <v>52</v>
      </c>
      <c r="E696" s="10">
        <v>90</v>
      </c>
      <c r="F696" s="12">
        <v>76.099999999999994</v>
      </c>
      <c r="G696" s="12">
        <v>76.10499999999999</v>
      </c>
      <c r="H696" s="13" t="s">
        <v>16</v>
      </c>
      <c r="I696" s="12" t="s">
        <v>26</v>
      </c>
      <c r="J696" s="11">
        <v>5</v>
      </c>
      <c r="K696" s="11">
        <v>1.5</v>
      </c>
      <c r="L696" s="11">
        <f t="shared" si="64"/>
        <v>7.5</v>
      </c>
      <c r="M696" s="11" t="s">
        <v>58</v>
      </c>
      <c r="N696" s="11">
        <f t="shared" si="70"/>
        <v>5</v>
      </c>
      <c r="O696" s="11">
        <v>1.8</v>
      </c>
      <c r="P696" s="6">
        <v>7.0000000000000007E-2</v>
      </c>
      <c r="Q696" s="11">
        <f t="shared" si="72"/>
        <v>9</v>
      </c>
      <c r="R696" s="11">
        <f t="shared" si="73"/>
        <v>0.63000000000000012</v>
      </c>
      <c r="S696" s="10"/>
    </row>
    <row r="697" spans="1:19">
      <c r="A697" s="10">
        <f t="shared" si="65"/>
        <v>692</v>
      </c>
      <c r="B697" s="14">
        <v>75.8</v>
      </c>
      <c r="C697" s="14">
        <v>77.5</v>
      </c>
      <c r="D697" s="11" t="s">
        <v>52</v>
      </c>
      <c r="E697" s="10">
        <v>90</v>
      </c>
      <c r="F697" s="12">
        <v>76.12</v>
      </c>
      <c r="G697" s="12">
        <v>76.121000000000009</v>
      </c>
      <c r="H697" s="13" t="s">
        <v>12</v>
      </c>
      <c r="I697" s="12" t="s">
        <v>26</v>
      </c>
      <c r="J697" s="11">
        <v>1</v>
      </c>
      <c r="K697" s="11">
        <v>1</v>
      </c>
      <c r="L697" s="11">
        <f t="shared" si="64"/>
        <v>1</v>
      </c>
      <c r="M697" s="11" t="s">
        <v>58</v>
      </c>
      <c r="N697" s="11">
        <f t="shared" si="70"/>
        <v>1</v>
      </c>
      <c r="O697" s="11">
        <v>1.8</v>
      </c>
      <c r="P697" s="6">
        <v>7.0000000000000007E-2</v>
      </c>
      <c r="Q697" s="11">
        <f t="shared" si="72"/>
        <v>1.8</v>
      </c>
      <c r="R697" s="11">
        <f t="shared" si="73"/>
        <v>0.12600000000000003</v>
      </c>
      <c r="S697" s="10"/>
    </row>
    <row r="698" spans="1:19">
      <c r="A698" s="10">
        <f t="shared" si="65"/>
        <v>693</v>
      </c>
      <c r="B698" s="14">
        <v>75.8</v>
      </c>
      <c r="C698" s="14">
        <v>77.5</v>
      </c>
      <c r="D698" s="11" t="s">
        <v>52</v>
      </c>
      <c r="E698" s="10">
        <v>90</v>
      </c>
      <c r="F698" s="12">
        <v>76.125</v>
      </c>
      <c r="G698" s="12">
        <v>76.165000000000006</v>
      </c>
      <c r="H698" s="13" t="s">
        <v>18</v>
      </c>
      <c r="I698" s="12" t="s">
        <v>28</v>
      </c>
      <c r="J698" s="11">
        <v>40</v>
      </c>
      <c r="K698" s="11">
        <v>4.5</v>
      </c>
      <c r="L698" s="11">
        <f t="shared" si="64"/>
        <v>180</v>
      </c>
      <c r="M698" s="11" t="s">
        <v>58</v>
      </c>
      <c r="N698" s="11">
        <f t="shared" si="70"/>
        <v>40</v>
      </c>
      <c r="O698" s="11">
        <f t="shared" si="71"/>
        <v>4.5</v>
      </c>
      <c r="P698" s="6">
        <v>7.0000000000000007E-2</v>
      </c>
      <c r="Q698" s="11">
        <f t="shared" si="72"/>
        <v>180</v>
      </c>
      <c r="R698" s="11">
        <f t="shared" si="73"/>
        <v>12.600000000000001</v>
      </c>
      <c r="S698" s="10"/>
    </row>
    <row r="699" spans="1:19">
      <c r="A699" s="10">
        <f t="shared" si="65"/>
        <v>694</v>
      </c>
      <c r="B699" s="14">
        <v>75.8</v>
      </c>
      <c r="C699" s="14">
        <v>77.5</v>
      </c>
      <c r="D699" s="11" t="s">
        <v>52</v>
      </c>
      <c r="E699" s="10">
        <v>90</v>
      </c>
      <c r="F699" s="12">
        <v>76.14</v>
      </c>
      <c r="G699" s="12">
        <v>76.141999999999996</v>
      </c>
      <c r="H699" s="13" t="s">
        <v>16</v>
      </c>
      <c r="I699" s="12" t="s">
        <v>19</v>
      </c>
      <c r="J699" s="11">
        <v>2</v>
      </c>
      <c r="K699" s="11">
        <v>1</v>
      </c>
      <c r="L699" s="11">
        <f t="shared" si="64"/>
        <v>2</v>
      </c>
      <c r="M699" s="11" t="s">
        <v>58</v>
      </c>
      <c r="N699" s="11">
        <f t="shared" si="70"/>
        <v>2</v>
      </c>
      <c r="O699" s="11">
        <v>1.8</v>
      </c>
      <c r="P699" s="6">
        <v>7.0000000000000007E-2</v>
      </c>
      <c r="Q699" s="11">
        <f t="shared" si="72"/>
        <v>3.6</v>
      </c>
      <c r="R699" s="11">
        <f t="shared" si="73"/>
        <v>0.25200000000000006</v>
      </c>
      <c r="S699" s="10"/>
    </row>
    <row r="700" spans="1:19">
      <c r="A700" s="10">
        <f t="shared" si="65"/>
        <v>695</v>
      </c>
      <c r="B700" s="14">
        <v>75.8</v>
      </c>
      <c r="C700" s="14">
        <v>77.5</v>
      </c>
      <c r="D700" s="11" t="s">
        <v>52</v>
      </c>
      <c r="E700" s="10">
        <v>90</v>
      </c>
      <c r="F700" s="12">
        <v>76.260000000000005</v>
      </c>
      <c r="G700" s="12">
        <v>76.28</v>
      </c>
      <c r="H700" s="13" t="s">
        <v>16</v>
      </c>
      <c r="I700" s="12" t="s">
        <v>26</v>
      </c>
      <c r="J700" s="11">
        <v>20</v>
      </c>
      <c r="K700" s="11">
        <v>2</v>
      </c>
      <c r="L700" s="11">
        <f t="shared" si="64"/>
        <v>40</v>
      </c>
      <c r="M700" s="11" t="s">
        <v>58</v>
      </c>
      <c r="N700" s="11">
        <f t="shared" si="70"/>
        <v>20</v>
      </c>
      <c r="O700" s="11">
        <f t="shared" si="71"/>
        <v>2</v>
      </c>
      <c r="P700" s="6">
        <v>7.0000000000000007E-2</v>
      </c>
      <c r="Q700" s="11">
        <f t="shared" si="72"/>
        <v>40</v>
      </c>
      <c r="R700" s="11">
        <f t="shared" si="73"/>
        <v>2.8000000000000003</v>
      </c>
      <c r="S700" s="10"/>
    </row>
    <row r="701" spans="1:19">
      <c r="A701" s="10">
        <f t="shared" si="65"/>
        <v>696</v>
      </c>
      <c r="B701" s="14">
        <v>75.8</v>
      </c>
      <c r="C701" s="14">
        <v>77.5</v>
      </c>
      <c r="D701" s="11" t="s">
        <v>52</v>
      </c>
      <c r="E701" s="10">
        <v>90</v>
      </c>
      <c r="F701" s="12">
        <v>76.260000000000005</v>
      </c>
      <c r="G701" s="12">
        <v>76.265000000000001</v>
      </c>
      <c r="H701" s="13" t="s">
        <v>12</v>
      </c>
      <c r="I701" s="12" t="s">
        <v>17</v>
      </c>
      <c r="J701" s="11">
        <v>5</v>
      </c>
      <c r="K701" s="11">
        <v>2</v>
      </c>
      <c r="L701" s="11">
        <f t="shared" ref="L701:L760" si="74">J701*K701</f>
        <v>10</v>
      </c>
      <c r="M701" s="11" t="s">
        <v>58</v>
      </c>
      <c r="N701" s="11">
        <f t="shared" si="70"/>
        <v>5</v>
      </c>
      <c r="O701" s="11">
        <f t="shared" si="71"/>
        <v>2</v>
      </c>
      <c r="P701" s="6">
        <v>7.0000000000000007E-2</v>
      </c>
      <c r="Q701" s="11">
        <f t="shared" si="72"/>
        <v>10</v>
      </c>
      <c r="R701" s="11">
        <f t="shared" si="73"/>
        <v>0.70000000000000007</v>
      </c>
      <c r="S701" s="10"/>
    </row>
    <row r="702" spans="1:19">
      <c r="A702" s="10">
        <f t="shared" si="65"/>
        <v>697</v>
      </c>
      <c r="B702" s="14">
        <v>75.8</v>
      </c>
      <c r="C702" s="14">
        <v>77.5</v>
      </c>
      <c r="D702" s="11" t="s">
        <v>52</v>
      </c>
      <c r="E702" s="10">
        <v>90</v>
      </c>
      <c r="F702" s="12">
        <v>76.28</v>
      </c>
      <c r="G702" s="12">
        <v>76.284999999999997</v>
      </c>
      <c r="H702" s="13" t="s">
        <v>12</v>
      </c>
      <c r="I702" s="12" t="s">
        <v>17</v>
      </c>
      <c r="J702" s="11">
        <v>5</v>
      </c>
      <c r="K702" s="11">
        <v>1.5</v>
      </c>
      <c r="L702" s="11">
        <f t="shared" si="74"/>
        <v>7.5</v>
      </c>
      <c r="M702" s="11" t="s">
        <v>58</v>
      </c>
      <c r="N702" s="11">
        <f t="shared" si="70"/>
        <v>5</v>
      </c>
      <c r="O702" s="11">
        <v>1.8</v>
      </c>
      <c r="P702" s="6">
        <v>7.0000000000000007E-2</v>
      </c>
      <c r="Q702" s="11">
        <f t="shared" si="72"/>
        <v>9</v>
      </c>
      <c r="R702" s="11">
        <f t="shared" si="73"/>
        <v>0.63000000000000012</v>
      </c>
      <c r="S702" s="10"/>
    </row>
    <row r="703" spans="1:19">
      <c r="A703" s="10">
        <f t="shared" si="65"/>
        <v>698</v>
      </c>
      <c r="B703" s="14">
        <v>75.8</v>
      </c>
      <c r="C703" s="14">
        <v>77.5</v>
      </c>
      <c r="D703" s="11" t="s">
        <v>52</v>
      </c>
      <c r="E703" s="10">
        <v>90</v>
      </c>
      <c r="F703" s="12">
        <v>76.3</v>
      </c>
      <c r="G703" s="12">
        <v>76.304999999999993</v>
      </c>
      <c r="H703" s="13" t="s">
        <v>18</v>
      </c>
      <c r="I703" s="12" t="s">
        <v>17</v>
      </c>
      <c r="J703" s="11">
        <v>5</v>
      </c>
      <c r="K703" s="11">
        <v>3</v>
      </c>
      <c r="L703" s="11">
        <f t="shared" si="74"/>
        <v>15</v>
      </c>
      <c r="M703" s="11" t="s">
        <v>58</v>
      </c>
      <c r="N703" s="11">
        <f t="shared" si="70"/>
        <v>5</v>
      </c>
      <c r="O703" s="11">
        <f t="shared" si="71"/>
        <v>3</v>
      </c>
      <c r="P703" s="6">
        <v>7.0000000000000007E-2</v>
      </c>
      <c r="Q703" s="11">
        <f t="shared" si="72"/>
        <v>15</v>
      </c>
      <c r="R703" s="11">
        <f t="shared" si="73"/>
        <v>1.05</v>
      </c>
      <c r="S703" s="10"/>
    </row>
    <row r="704" spans="1:19">
      <c r="A704" s="10">
        <f t="shared" si="65"/>
        <v>699</v>
      </c>
      <c r="B704" s="14">
        <v>75.8</v>
      </c>
      <c r="C704" s="14">
        <v>77.5</v>
      </c>
      <c r="D704" s="11" t="s">
        <v>52</v>
      </c>
      <c r="E704" s="10">
        <v>90</v>
      </c>
      <c r="F704" s="12">
        <v>76.31</v>
      </c>
      <c r="G704" s="12">
        <v>76.34</v>
      </c>
      <c r="H704" s="13" t="s">
        <v>18</v>
      </c>
      <c r="I704" s="12" t="s">
        <v>28</v>
      </c>
      <c r="J704" s="11">
        <v>30</v>
      </c>
      <c r="K704" s="11">
        <v>4.5</v>
      </c>
      <c r="L704" s="11">
        <f t="shared" si="74"/>
        <v>135</v>
      </c>
      <c r="M704" s="11" t="s">
        <v>58</v>
      </c>
      <c r="N704" s="11">
        <f t="shared" si="70"/>
        <v>30</v>
      </c>
      <c r="O704" s="11">
        <f t="shared" si="71"/>
        <v>4.5</v>
      </c>
      <c r="P704" s="6">
        <v>7.0000000000000007E-2</v>
      </c>
      <c r="Q704" s="11">
        <f t="shared" si="72"/>
        <v>135</v>
      </c>
      <c r="R704" s="11">
        <f t="shared" si="73"/>
        <v>9.4500000000000011</v>
      </c>
      <c r="S704" s="10"/>
    </row>
    <row r="705" spans="1:19">
      <c r="A705" s="10">
        <f t="shared" si="65"/>
        <v>700</v>
      </c>
      <c r="B705" s="14">
        <v>75.8</v>
      </c>
      <c r="C705" s="14">
        <v>77.5</v>
      </c>
      <c r="D705" s="11" t="s">
        <v>52</v>
      </c>
      <c r="E705" s="10">
        <v>90</v>
      </c>
      <c r="F705" s="12">
        <v>76.34</v>
      </c>
      <c r="G705" s="12">
        <v>76.355000000000004</v>
      </c>
      <c r="H705" s="13" t="s">
        <v>16</v>
      </c>
      <c r="I705" s="12" t="s">
        <v>28</v>
      </c>
      <c r="J705" s="11">
        <v>15</v>
      </c>
      <c r="K705" s="11">
        <v>3</v>
      </c>
      <c r="L705" s="11">
        <f t="shared" si="74"/>
        <v>45</v>
      </c>
      <c r="M705" s="11" t="s">
        <v>58</v>
      </c>
      <c r="N705" s="11">
        <f t="shared" si="70"/>
        <v>15</v>
      </c>
      <c r="O705" s="11">
        <f t="shared" si="71"/>
        <v>3</v>
      </c>
      <c r="P705" s="6">
        <v>7.0000000000000007E-2</v>
      </c>
      <c r="Q705" s="11">
        <f t="shared" si="72"/>
        <v>45</v>
      </c>
      <c r="R705" s="11">
        <f t="shared" si="73"/>
        <v>3.1500000000000004</v>
      </c>
      <c r="S705" s="10"/>
    </row>
    <row r="706" spans="1:19">
      <c r="A706" s="10">
        <f t="shared" si="65"/>
        <v>701</v>
      </c>
      <c r="B706" s="14">
        <v>75.8</v>
      </c>
      <c r="C706" s="14">
        <v>77.5</v>
      </c>
      <c r="D706" s="11" t="s">
        <v>52</v>
      </c>
      <c r="E706" s="10">
        <v>90</v>
      </c>
      <c r="F706" s="12">
        <v>76.355000000000004</v>
      </c>
      <c r="G706" s="12">
        <v>76.405000000000001</v>
      </c>
      <c r="H706" s="13" t="s">
        <v>21</v>
      </c>
      <c r="I706" s="12" t="s">
        <v>26</v>
      </c>
      <c r="J706" s="11">
        <v>50</v>
      </c>
      <c r="K706" s="11">
        <v>3</v>
      </c>
      <c r="L706" s="11">
        <f t="shared" si="74"/>
        <v>150</v>
      </c>
      <c r="M706" s="11" t="s">
        <v>58</v>
      </c>
      <c r="N706" s="11">
        <f t="shared" si="70"/>
        <v>50</v>
      </c>
      <c r="O706" s="11">
        <f t="shared" si="71"/>
        <v>3</v>
      </c>
      <c r="P706" s="6">
        <v>7.0000000000000007E-2</v>
      </c>
      <c r="Q706" s="11">
        <f t="shared" si="72"/>
        <v>150</v>
      </c>
      <c r="R706" s="11">
        <f t="shared" si="73"/>
        <v>10.500000000000002</v>
      </c>
      <c r="S706" s="10"/>
    </row>
    <row r="707" spans="1:19">
      <c r="A707" s="10">
        <f t="shared" si="65"/>
        <v>702</v>
      </c>
      <c r="B707" s="14">
        <v>75.8</v>
      </c>
      <c r="C707" s="14">
        <v>77.5</v>
      </c>
      <c r="D707" s="11" t="s">
        <v>52</v>
      </c>
      <c r="E707" s="10">
        <v>90</v>
      </c>
      <c r="F707" s="12">
        <v>76.355000000000004</v>
      </c>
      <c r="G707" s="12">
        <v>76.405000000000001</v>
      </c>
      <c r="H707" s="13" t="s">
        <v>18</v>
      </c>
      <c r="I707" s="12" t="s">
        <v>17</v>
      </c>
      <c r="J707" s="11">
        <v>50</v>
      </c>
      <c r="K707" s="11">
        <v>3</v>
      </c>
      <c r="L707" s="11">
        <f t="shared" si="74"/>
        <v>150</v>
      </c>
      <c r="M707" s="11" t="s">
        <v>58</v>
      </c>
      <c r="N707" s="11">
        <f t="shared" si="70"/>
        <v>50</v>
      </c>
      <c r="O707" s="11">
        <f t="shared" si="71"/>
        <v>3</v>
      </c>
      <c r="P707" s="6">
        <v>7.0000000000000007E-2</v>
      </c>
      <c r="Q707" s="11">
        <f t="shared" si="72"/>
        <v>150</v>
      </c>
      <c r="R707" s="11">
        <f t="shared" si="73"/>
        <v>10.500000000000002</v>
      </c>
      <c r="S707" s="10"/>
    </row>
    <row r="708" spans="1:19">
      <c r="A708" s="10">
        <f t="shared" si="65"/>
        <v>703</v>
      </c>
      <c r="B708" s="14">
        <v>75.8</v>
      </c>
      <c r="C708" s="14">
        <v>77.5</v>
      </c>
      <c r="D708" s="11" t="s">
        <v>52</v>
      </c>
      <c r="E708" s="10">
        <v>90</v>
      </c>
      <c r="F708" s="12">
        <v>76.39</v>
      </c>
      <c r="G708" s="12">
        <v>76.405000000000001</v>
      </c>
      <c r="H708" s="13" t="s">
        <v>18</v>
      </c>
      <c r="I708" s="12" t="s">
        <v>19</v>
      </c>
      <c r="J708" s="11">
        <v>15</v>
      </c>
      <c r="K708" s="11">
        <v>1.5</v>
      </c>
      <c r="L708" s="11">
        <f t="shared" si="74"/>
        <v>22.5</v>
      </c>
      <c r="M708" s="11" t="s">
        <v>58</v>
      </c>
      <c r="N708" s="11">
        <f t="shared" si="70"/>
        <v>15</v>
      </c>
      <c r="O708" s="11">
        <v>1.8</v>
      </c>
      <c r="P708" s="6">
        <v>7.0000000000000007E-2</v>
      </c>
      <c r="Q708" s="11">
        <f t="shared" si="72"/>
        <v>27</v>
      </c>
      <c r="R708" s="11">
        <f t="shared" si="73"/>
        <v>1.8900000000000001</v>
      </c>
      <c r="S708" s="10"/>
    </row>
    <row r="709" spans="1:19">
      <c r="A709" s="10">
        <f t="shared" si="65"/>
        <v>704</v>
      </c>
      <c r="B709" s="14">
        <v>75.8</v>
      </c>
      <c r="C709" s="14">
        <v>77.5</v>
      </c>
      <c r="D709" s="11" t="s">
        <v>52</v>
      </c>
      <c r="E709" s="10">
        <v>90</v>
      </c>
      <c r="F709" s="12">
        <v>76.39</v>
      </c>
      <c r="G709" s="12">
        <v>76.405000000000001</v>
      </c>
      <c r="H709" s="13" t="s">
        <v>16</v>
      </c>
      <c r="I709" s="12" t="s">
        <v>26</v>
      </c>
      <c r="J709" s="11">
        <v>15</v>
      </c>
      <c r="K709" s="11">
        <v>2</v>
      </c>
      <c r="L709" s="11">
        <f t="shared" si="74"/>
        <v>30</v>
      </c>
      <c r="M709" s="11" t="s">
        <v>58</v>
      </c>
      <c r="N709" s="11">
        <f t="shared" si="70"/>
        <v>15</v>
      </c>
      <c r="O709" s="11">
        <f t="shared" si="71"/>
        <v>2</v>
      </c>
      <c r="P709" s="6">
        <v>7.0000000000000007E-2</v>
      </c>
      <c r="Q709" s="11">
        <f t="shared" si="72"/>
        <v>30</v>
      </c>
      <c r="R709" s="11">
        <f t="shared" si="73"/>
        <v>2.1</v>
      </c>
      <c r="S709" s="10"/>
    </row>
    <row r="710" spans="1:19">
      <c r="A710" s="10">
        <f t="shared" si="65"/>
        <v>705</v>
      </c>
      <c r="B710" s="14">
        <v>75.8</v>
      </c>
      <c r="C710" s="14">
        <v>77.5</v>
      </c>
      <c r="D710" s="11" t="s">
        <v>52</v>
      </c>
      <c r="E710" s="10">
        <v>90</v>
      </c>
      <c r="F710" s="12">
        <v>76.42</v>
      </c>
      <c r="G710" s="12">
        <v>76.430000000000007</v>
      </c>
      <c r="H710" s="13" t="s">
        <v>12</v>
      </c>
      <c r="I710" s="12" t="s">
        <v>17</v>
      </c>
      <c r="J710" s="11">
        <v>10</v>
      </c>
      <c r="K710" s="11">
        <v>3</v>
      </c>
      <c r="L710" s="11">
        <f t="shared" si="74"/>
        <v>30</v>
      </c>
      <c r="M710" s="11" t="s">
        <v>58</v>
      </c>
      <c r="N710" s="11">
        <f t="shared" si="70"/>
        <v>10</v>
      </c>
      <c r="O710" s="11">
        <f t="shared" si="71"/>
        <v>3</v>
      </c>
      <c r="P710" s="6">
        <v>7.0000000000000007E-2</v>
      </c>
      <c r="Q710" s="11">
        <f t="shared" si="72"/>
        <v>30</v>
      </c>
      <c r="R710" s="11">
        <f t="shared" si="73"/>
        <v>2.1</v>
      </c>
      <c r="S710" s="10"/>
    </row>
    <row r="711" spans="1:19">
      <c r="A711" s="10">
        <f t="shared" si="65"/>
        <v>706</v>
      </c>
      <c r="B711" s="14">
        <v>75.8</v>
      </c>
      <c r="C711" s="14">
        <v>77.5</v>
      </c>
      <c r="D711" s="11" t="s">
        <v>52</v>
      </c>
      <c r="E711" s="10">
        <v>90</v>
      </c>
      <c r="F711" s="12">
        <v>76.430000000000007</v>
      </c>
      <c r="G711" s="12">
        <v>76.435000000000002</v>
      </c>
      <c r="H711" s="13" t="s">
        <v>16</v>
      </c>
      <c r="I711" s="12" t="s">
        <v>17</v>
      </c>
      <c r="J711" s="11">
        <v>5</v>
      </c>
      <c r="K711" s="11">
        <v>3</v>
      </c>
      <c r="L711" s="11">
        <f t="shared" si="74"/>
        <v>15</v>
      </c>
      <c r="M711" s="11" t="s">
        <v>58</v>
      </c>
      <c r="N711" s="11">
        <f t="shared" si="70"/>
        <v>5</v>
      </c>
      <c r="O711" s="11">
        <f t="shared" si="71"/>
        <v>3</v>
      </c>
      <c r="P711" s="6">
        <v>7.0000000000000007E-2</v>
      </c>
      <c r="Q711" s="11">
        <f t="shared" si="72"/>
        <v>15</v>
      </c>
      <c r="R711" s="11">
        <f t="shared" si="73"/>
        <v>1.05</v>
      </c>
      <c r="S711" s="10"/>
    </row>
    <row r="712" spans="1:19">
      <c r="A712" s="10">
        <f t="shared" ref="A712:A775" si="75">A711+1</f>
        <v>707</v>
      </c>
      <c r="B712" s="14">
        <v>75.8</v>
      </c>
      <c r="C712" s="14">
        <v>77.5</v>
      </c>
      <c r="D712" s="11" t="s">
        <v>52</v>
      </c>
      <c r="E712" s="10">
        <v>90</v>
      </c>
      <c r="F712" s="12">
        <v>76.430000000000007</v>
      </c>
      <c r="G712" s="12">
        <v>76.45</v>
      </c>
      <c r="H712" s="13" t="s">
        <v>16</v>
      </c>
      <c r="I712" s="12" t="s">
        <v>26</v>
      </c>
      <c r="J712" s="11">
        <v>20</v>
      </c>
      <c r="K712" s="11">
        <v>3</v>
      </c>
      <c r="L712" s="11">
        <f t="shared" si="74"/>
        <v>60</v>
      </c>
      <c r="M712" s="11" t="s">
        <v>58</v>
      </c>
      <c r="N712" s="11">
        <f t="shared" si="70"/>
        <v>20</v>
      </c>
      <c r="O712" s="11">
        <f t="shared" si="71"/>
        <v>3</v>
      </c>
      <c r="P712" s="6">
        <v>7.0000000000000007E-2</v>
      </c>
      <c r="Q712" s="11">
        <f t="shared" si="72"/>
        <v>60</v>
      </c>
      <c r="R712" s="11">
        <f t="shared" si="73"/>
        <v>4.2</v>
      </c>
      <c r="S712" s="10"/>
    </row>
    <row r="713" spans="1:19">
      <c r="A713" s="10">
        <f t="shared" si="75"/>
        <v>708</v>
      </c>
      <c r="B713" s="14">
        <v>75.8</v>
      </c>
      <c r="C713" s="14">
        <v>77.5</v>
      </c>
      <c r="D713" s="11" t="s">
        <v>52</v>
      </c>
      <c r="E713" s="10">
        <v>90</v>
      </c>
      <c r="F713" s="12">
        <v>76.44</v>
      </c>
      <c r="G713" s="12">
        <v>76.45</v>
      </c>
      <c r="H713" s="13" t="s">
        <v>18</v>
      </c>
      <c r="I713" s="12" t="s">
        <v>17</v>
      </c>
      <c r="J713" s="11">
        <v>10</v>
      </c>
      <c r="K713" s="11">
        <v>3</v>
      </c>
      <c r="L713" s="11">
        <f t="shared" si="74"/>
        <v>30</v>
      </c>
      <c r="M713" s="11" t="s">
        <v>58</v>
      </c>
      <c r="N713" s="11">
        <f t="shared" si="70"/>
        <v>10</v>
      </c>
      <c r="O713" s="11">
        <f t="shared" si="71"/>
        <v>3</v>
      </c>
      <c r="P713" s="6">
        <v>7.0000000000000007E-2</v>
      </c>
      <c r="Q713" s="11">
        <f t="shared" si="72"/>
        <v>30</v>
      </c>
      <c r="R713" s="11">
        <f t="shared" si="73"/>
        <v>2.1</v>
      </c>
      <c r="S713" s="10"/>
    </row>
    <row r="714" spans="1:19">
      <c r="A714" s="10">
        <f t="shared" si="75"/>
        <v>709</v>
      </c>
      <c r="B714" s="14">
        <v>75.8</v>
      </c>
      <c r="C714" s="14">
        <v>77.5</v>
      </c>
      <c r="D714" s="11" t="s">
        <v>52</v>
      </c>
      <c r="E714" s="10">
        <v>90</v>
      </c>
      <c r="F714" s="12">
        <v>76.444999999999993</v>
      </c>
      <c r="G714" s="12">
        <v>76.459999999999994</v>
      </c>
      <c r="H714" s="13" t="s">
        <v>16</v>
      </c>
      <c r="I714" s="12" t="s">
        <v>26</v>
      </c>
      <c r="J714" s="11">
        <v>15</v>
      </c>
      <c r="K714" s="11">
        <v>2</v>
      </c>
      <c r="L714" s="11">
        <f t="shared" si="74"/>
        <v>30</v>
      </c>
      <c r="M714" s="11" t="s">
        <v>58</v>
      </c>
      <c r="N714" s="11">
        <f t="shared" si="70"/>
        <v>15</v>
      </c>
      <c r="O714" s="11">
        <f t="shared" si="71"/>
        <v>2</v>
      </c>
      <c r="P714" s="6">
        <v>7.0000000000000007E-2</v>
      </c>
      <c r="Q714" s="11">
        <f t="shared" si="72"/>
        <v>30</v>
      </c>
      <c r="R714" s="11">
        <f t="shared" si="73"/>
        <v>2.1</v>
      </c>
      <c r="S714" s="10"/>
    </row>
    <row r="715" spans="1:19">
      <c r="A715" s="10">
        <f t="shared" si="75"/>
        <v>710</v>
      </c>
      <c r="B715" s="14">
        <v>75.8</v>
      </c>
      <c r="C715" s="14">
        <v>77.5</v>
      </c>
      <c r="D715" s="11" t="s">
        <v>52</v>
      </c>
      <c r="E715" s="10">
        <v>90</v>
      </c>
      <c r="F715" s="12">
        <v>76.484999999999999</v>
      </c>
      <c r="G715" s="12">
        <v>76.5</v>
      </c>
      <c r="H715" s="13" t="s">
        <v>18</v>
      </c>
      <c r="I715" s="12" t="s">
        <v>28</v>
      </c>
      <c r="J715" s="11">
        <v>15</v>
      </c>
      <c r="K715" s="11">
        <v>4</v>
      </c>
      <c r="L715" s="11">
        <f t="shared" si="74"/>
        <v>60</v>
      </c>
      <c r="M715" s="11" t="s">
        <v>58</v>
      </c>
      <c r="N715" s="11">
        <f t="shared" si="70"/>
        <v>15</v>
      </c>
      <c r="O715" s="11">
        <f t="shared" si="71"/>
        <v>4</v>
      </c>
      <c r="P715" s="6">
        <v>7.0000000000000007E-2</v>
      </c>
      <c r="Q715" s="11">
        <f t="shared" si="72"/>
        <v>60</v>
      </c>
      <c r="R715" s="11">
        <f t="shared" si="73"/>
        <v>4.2</v>
      </c>
      <c r="S715" s="10"/>
    </row>
    <row r="716" spans="1:19">
      <c r="A716" s="10">
        <f t="shared" si="75"/>
        <v>711</v>
      </c>
      <c r="B716" s="14">
        <v>75.8</v>
      </c>
      <c r="C716" s="14">
        <v>77.5</v>
      </c>
      <c r="D716" s="11" t="s">
        <v>52</v>
      </c>
      <c r="E716" s="10">
        <v>90</v>
      </c>
      <c r="F716" s="12">
        <v>76.5</v>
      </c>
      <c r="G716" s="12">
        <v>76.504999999999995</v>
      </c>
      <c r="H716" s="13" t="s">
        <v>12</v>
      </c>
      <c r="I716" s="12" t="s">
        <v>17</v>
      </c>
      <c r="J716" s="11">
        <v>5</v>
      </c>
      <c r="K716" s="11">
        <v>2</v>
      </c>
      <c r="L716" s="11">
        <f t="shared" si="74"/>
        <v>10</v>
      </c>
      <c r="M716" s="11" t="s">
        <v>58</v>
      </c>
      <c r="N716" s="11">
        <f t="shared" si="70"/>
        <v>5</v>
      </c>
      <c r="O716" s="11">
        <f t="shared" si="71"/>
        <v>2</v>
      </c>
      <c r="P716" s="6">
        <v>7.0000000000000007E-2</v>
      </c>
      <c r="Q716" s="11">
        <f t="shared" si="72"/>
        <v>10</v>
      </c>
      <c r="R716" s="11">
        <f t="shared" si="73"/>
        <v>0.70000000000000007</v>
      </c>
      <c r="S716" s="10"/>
    </row>
    <row r="717" spans="1:19">
      <c r="A717" s="10">
        <f t="shared" si="75"/>
        <v>712</v>
      </c>
      <c r="B717" s="14">
        <v>75.8</v>
      </c>
      <c r="C717" s="14">
        <v>77.5</v>
      </c>
      <c r="D717" s="11" t="s">
        <v>52</v>
      </c>
      <c r="E717" s="10">
        <v>90</v>
      </c>
      <c r="F717" s="12">
        <v>76.510000000000005</v>
      </c>
      <c r="G717" s="12">
        <v>76.59</v>
      </c>
      <c r="H717" s="13" t="s">
        <v>16</v>
      </c>
      <c r="I717" s="12" t="s">
        <v>26</v>
      </c>
      <c r="J717" s="11">
        <v>80</v>
      </c>
      <c r="K717" s="11">
        <v>3.5</v>
      </c>
      <c r="L717" s="11">
        <f t="shared" si="74"/>
        <v>280</v>
      </c>
      <c r="M717" s="11" t="s">
        <v>58</v>
      </c>
      <c r="N717" s="11">
        <f t="shared" si="70"/>
        <v>80</v>
      </c>
      <c r="O717" s="11">
        <f t="shared" si="71"/>
        <v>3.5</v>
      </c>
      <c r="P717" s="6">
        <v>7.0000000000000007E-2</v>
      </c>
      <c r="Q717" s="11">
        <f t="shared" si="72"/>
        <v>280</v>
      </c>
      <c r="R717" s="11">
        <f t="shared" si="73"/>
        <v>19.600000000000001</v>
      </c>
      <c r="S717" s="10"/>
    </row>
    <row r="718" spans="1:19">
      <c r="A718" s="10">
        <f t="shared" si="75"/>
        <v>713</v>
      </c>
      <c r="B718" s="14">
        <v>75.8</v>
      </c>
      <c r="C718" s="14">
        <v>77.5</v>
      </c>
      <c r="D718" s="11" t="s">
        <v>52</v>
      </c>
      <c r="E718" s="10">
        <v>90</v>
      </c>
      <c r="F718" s="12">
        <v>76.540000000000006</v>
      </c>
      <c r="G718" s="12">
        <v>76.56</v>
      </c>
      <c r="H718" s="13" t="s">
        <v>18</v>
      </c>
      <c r="I718" s="12" t="s">
        <v>17</v>
      </c>
      <c r="J718" s="11">
        <v>20</v>
      </c>
      <c r="K718" s="11">
        <v>2.5</v>
      </c>
      <c r="L718" s="11">
        <f t="shared" si="74"/>
        <v>50</v>
      </c>
      <c r="M718" s="11" t="s">
        <v>58</v>
      </c>
      <c r="N718" s="11">
        <f t="shared" si="70"/>
        <v>20</v>
      </c>
      <c r="O718" s="11">
        <f t="shared" si="71"/>
        <v>2.5</v>
      </c>
      <c r="P718" s="6">
        <v>7.0000000000000007E-2</v>
      </c>
      <c r="Q718" s="11">
        <f t="shared" si="72"/>
        <v>50</v>
      </c>
      <c r="R718" s="11">
        <f t="shared" si="73"/>
        <v>3.5000000000000004</v>
      </c>
      <c r="S718" s="10"/>
    </row>
    <row r="719" spans="1:19">
      <c r="A719" s="10">
        <f t="shared" si="75"/>
        <v>714</v>
      </c>
      <c r="B719" s="14">
        <v>75.8</v>
      </c>
      <c r="C719" s="14">
        <v>77.5</v>
      </c>
      <c r="D719" s="11" t="s">
        <v>52</v>
      </c>
      <c r="E719" s="10">
        <v>90</v>
      </c>
      <c r="F719" s="12">
        <v>76.58</v>
      </c>
      <c r="G719" s="12">
        <v>76.59</v>
      </c>
      <c r="H719" s="13" t="s">
        <v>16</v>
      </c>
      <c r="I719" s="12" t="s">
        <v>17</v>
      </c>
      <c r="J719" s="11">
        <v>10</v>
      </c>
      <c r="K719" s="11">
        <v>1.5</v>
      </c>
      <c r="L719" s="11">
        <f t="shared" si="74"/>
        <v>15</v>
      </c>
      <c r="M719" s="11" t="s">
        <v>58</v>
      </c>
      <c r="N719" s="11">
        <f t="shared" si="70"/>
        <v>10</v>
      </c>
      <c r="O719" s="11">
        <v>1.8</v>
      </c>
      <c r="P719" s="6">
        <v>7.0000000000000007E-2</v>
      </c>
      <c r="Q719" s="11">
        <f t="shared" si="72"/>
        <v>18</v>
      </c>
      <c r="R719" s="11">
        <f t="shared" si="73"/>
        <v>1.2600000000000002</v>
      </c>
      <c r="S719" s="10"/>
    </row>
    <row r="720" spans="1:19">
      <c r="A720" s="10">
        <f t="shared" si="75"/>
        <v>715</v>
      </c>
      <c r="B720" s="14">
        <v>75.8</v>
      </c>
      <c r="C720" s="14">
        <v>77.5</v>
      </c>
      <c r="D720" s="11" t="s">
        <v>52</v>
      </c>
      <c r="E720" s="10">
        <v>90</v>
      </c>
      <c r="F720" s="12">
        <v>76.599999999999994</v>
      </c>
      <c r="G720" s="12">
        <v>76.61999999999999</v>
      </c>
      <c r="H720" s="13" t="s">
        <v>16</v>
      </c>
      <c r="I720" s="12" t="s">
        <v>26</v>
      </c>
      <c r="J720" s="11">
        <v>20</v>
      </c>
      <c r="K720" s="11">
        <v>1.5</v>
      </c>
      <c r="L720" s="11">
        <f t="shared" si="74"/>
        <v>30</v>
      </c>
      <c r="M720" s="11" t="s">
        <v>58</v>
      </c>
      <c r="N720" s="11">
        <f t="shared" si="70"/>
        <v>20</v>
      </c>
      <c r="O720" s="11">
        <v>1.8</v>
      </c>
      <c r="P720" s="6">
        <v>7.0000000000000007E-2</v>
      </c>
      <c r="Q720" s="11">
        <f t="shared" si="72"/>
        <v>36</v>
      </c>
      <c r="R720" s="11">
        <f t="shared" si="73"/>
        <v>2.5200000000000005</v>
      </c>
      <c r="S720" s="10"/>
    </row>
    <row r="721" spans="1:19">
      <c r="A721" s="10">
        <f t="shared" si="75"/>
        <v>716</v>
      </c>
      <c r="B721" s="14">
        <v>75.8</v>
      </c>
      <c r="C721" s="14">
        <v>77.5</v>
      </c>
      <c r="D721" s="11" t="s">
        <v>52</v>
      </c>
      <c r="E721" s="10">
        <v>90</v>
      </c>
      <c r="F721" s="12">
        <v>76.63</v>
      </c>
      <c r="G721" s="12">
        <v>76.634999999999991</v>
      </c>
      <c r="H721" s="13" t="s">
        <v>16</v>
      </c>
      <c r="I721" s="12" t="s">
        <v>17</v>
      </c>
      <c r="J721" s="11">
        <v>5</v>
      </c>
      <c r="K721" s="11">
        <v>1.5</v>
      </c>
      <c r="L721" s="11">
        <f t="shared" si="74"/>
        <v>7.5</v>
      </c>
      <c r="M721" s="11" t="s">
        <v>58</v>
      </c>
      <c r="N721" s="11">
        <f t="shared" si="70"/>
        <v>5</v>
      </c>
      <c r="O721" s="11">
        <v>1.8</v>
      </c>
      <c r="P721" s="6">
        <v>7.0000000000000007E-2</v>
      </c>
      <c r="Q721" s="11">
        <f t="shared" si="72"/>
        <v>9</v>
      </c>
      <c r="R721" s="11">
        <f t="shared" si="73"/>
        <v>0.63000000000000012</v>
      </c>
      <c r="S721" s="10"/>
    </row>
    <row r="722" spans="1:19">
      <c r="A722" s="10">
        <f t="shared" si="75"/>
        <v>717</v>
      </c>
      <c r="B722" s="14">
        <v>75.8</v>
      </c>
      <c r="C722" s="14">
        <v>77.5</v>
      </c>
      <c r="D722" s="11" t="s">
        <v>52</v>
      </c>
      <c r="E722" s="10">
        <v>90</v>
      </c>
      <c r="F722" s="12">
        <v>76.66</v>
      </c>
      <c r="G722" s="12">
        <v>76.664999999999992</v>
      </c>
      <c r="H722" s="13" t="s">
        <v>12</v>
      </c>
      <c r="I722" s="12" t="s">
        <v>17</v>
      </c>
      <c r="J722" s="11">
        <v>5</v>
      </c>
      <c r="K722" s="11">
        <v>2</v>
      </c>
      <c r="L722" s="11">
        <f t="shared" si="74"/>
        <v>10</v>
      </c>
      <c r="M722" s="11" t="s">
        <v>58</v>
      </c>
      <c r="N722" s="11">
        <f t="shared" si="70"/>
        <v>5</v>
      </c>
      <c r="O722" s="11">
        <f t="shared" si="71"/>
        <v>2</v>
      </c>
      <c r="P722" s="6">
        <v>7.0000000000000007E-2</v>
      </c>
      <c r="Q722" s="11">
        <f t="shared" si="72"/>
        <v>10</v>
      </c>
      <c r="R722" s="11">
        <f t="shared" si="73"/>
        <v>0.70000000000000007</v>
      </c>
      <c r="S722" s="10"/>
    </row>
    <row r="723" spans="1:19">
      <c r="A723" s="10">
        <f t="shared" si="75"/>
        <v>718</v>
      </c>
      <c r="B723" s="14">
        <v>75.8</v>
      </c>
      <c r="C723" s="14">
        <v>77.5</v>
      </c>
      <c r="D723" s="11" t="s">
        <v>52</v>
      </c>
      <c r="E723" s="10">
        <v>90</v>
      </c>
      <c r="F723" s="12">
        <v>76.680000000000007</v>
      </c>
      <c r="G723" s="12">
        <v>76.7</v>
      </c>
      <c r="H723" s="13" t="s">
        <v>16</v>
      </c>
      <c r="I723" s="12" t="s">
        <v>26</v>
      </c>
      <c r="J723" s="11">
        <v>20</v>
      </c>
      <c r="K723" s="11">
        <v>1.5</v>
      </c>
      <c r="L723" s="11">
        <f t="shared" si="74"/>
        <v>30</v>
      </c>
      <c r="M723" s="11" t="s">
        <v>58</v>
      </c>
      <c r="N723" s="11">
        <f t="shared" si="70"/>
        <v>20</v>
      </c>
      <c r="O723" s="11">
        <v>1.8</v>
      </c>
      <c r="P723" s="6">
        <v>7.0000000000000007E-2</v>
      </c>
      <c r="Q723" s="11">
        <f t="shared" si="72"/>
        <v>36</v>
      </c>
      <c r="R723" s="11">
        <f t="shared" si="73"/>
        <v>2.5200000000000005</v>
      </c>
      <c r="S723" s="10"/>
    </row>
    <row r="724" spans="1:19">
      <c r="A724" s="10">
        <f t="shared" si="75"/>
        <v>719</v>
      </c>
      <c r="B724" s="14">
        <v>75.8</v>
      </c>
      <c r="C724" s="14">
        <v>77.5</v>
      </c>
      <c r="D724" s="11" t="s">
        <v>52</v>
      </c>
      <c r="E724" s="10">
        <v>90</v>
      </c>
      <c r="F724" s="12">
        <v>76.7</v>
      </c>
      <c r="G724" s="12">
        <v>76.724999999999994</v>
      </c>
      <c r="H724" s="13" t="s">
        <v>18</v>
      </c>
      <c r="I724" s="12" t="s">
        <v>28</v>
      </c>
      <c r="J724" s="11">
        <v>15</v>
      </c>
      <c r="K724" s="11">
        <v>4</v>
      </c>
      <c r="L724" s="11">
        <f t="shared" si="74"/>
        <v>60</v>
      </c>
      <c r="M724" s="11" t="s">
        <v>58</v>
      </c>
      <c r="N724" s="11">
        <f t="shared" si="70"/>
        <v>15</v>
      </c>
      <c r="O724" s="11">
        <f t="shared" si="71"/>
        <v>4</v>
      </c>
      <c r="P724" s="6">
        <v>7.0000000000000007E-2</v>
      </c>
      <c r="Q724" s="11">
        <f t="shared" si="72"/>
        <v>60</v>
      </c>
      <c r="R724" s="11">
        <f t="shared" si="73"/>
        <v>4.2</v>
      </c>
      <c r="S724" s="10"/>
    </row>
    <row r="725" spans="1:19">
      <c r="A725" s="10">
        <f t="shared" si="75"/>
        <v>720</v>
      </c>
      <c r="B725" s="14">
        <v>75.8</v>
      </c>
      <c r="C725" s="14">
        <v>77.5</v>
      </c>
      <c r="D725" s="11" t="s">
        <v>52</v>
      </c>
      <c r="E725" s="10">
        <v>90</v>
      </c>
      <c r="F725" s="12">
        <v>76.739999999999995</v>
      </c>
      <c r="G725" s="12">
        <v>76.839999999999989</v>
      </c>
      <c r="H725" s="13" t="s">
        <v>18</v>
      </c>
      <c r="I725" s="12" t="s">
        <v>28</v>
      </c>
      <c r="J725" s="11">
        <v>100</v>
      </c>
      <c r="K725" s="11">
        <v>7</v>
      </c>
      <c r="L725" s="11">
        <f t="shared" si="74"/>
        <v>700</v>
      </c>
      <c r="M725" s="11" t="s">
        <v>58</v>
      </c>
      <c r="N725" s="11">
        <f t="shared" si="70"/>
        <v>100</v>
      </c>
      <c r="O725" s="11">
        <f t="shared" si="71"/>
        <v>7</v>
      </c>
      <c r="P725" s="6">
        <v>7.0000000000000007E-2</v>
      </c>
      <c r="Q725" s="11">
        <f t="shared" si="72"/>
        <v>700</v>
      </c>
      <c r="R725" s="11">
        <f t="shared" si="73"/>
        <v>49.000000000000007</v>
      </c>
      <c r="S725" s="10"/>
    </row>
    <row r="726" spans="1:19">
      <c r="A726" s="10">
        <f t="shared" si="75"/>
        <v>721</v>
      </c>
      <c r="B726" s="14">
        <v>75.8</v>
      </c>
      <c r="C726" s="14">
        <v>77.5</v>
      </c>
      <c r="D726" s="11" t="s">
        <v>52</v>
      </c>
      <c r="E726" s="10">
        <v>90</v>
      </c>
      <c r="F726" s="12">
        <v>76.849999999999994</v>
      </c>
      <c r="G726" s="12">
        <v>76.85499999999999</v>
      </c>
      <c r="H726" s="13" t="s">
        <v>12</v>
      </c>
      <c r="I726" s="12" t="s">
        <v>17</v>
      </c>
      <c r="J726" s="11">
        <v>5</v>
      </c>
      <c r="K726" s="11">
        <v>2</v>
      </c>
      <c r="L726" s="11">
        <f t="shared" si="74"/>
        <v>10</v>
      </c>
      <c r="M726" s="11" t="s">
        <v>58</v>
      </c>
      <c r="N726" s="11">
        <f t="shared" si="70"/>
        <v>5</v>
      </c>
      <c r="O726" s="11">
        <f t="shared" si="71"/>
        <v>2</v>
      </c>
      <c r="P726" s="6">
        <v>7.0000000000000007E-2</v>
      </c>
      <c r="Q726" s="11">
        <f t="shared" si="72"/>
        <v>10</v>
      </c>
      <c r="R726" s="11">
        <f t="shared" si="73"/>
        <v>0.70000000000000007</v>
      </c>
      <c r="S726" s="10"/>
    </row>
    <row r="727" spans="1:19">
      <c r="A727" s="10">
        <f t="shared" si="75"/>
        <v>722</v>
      </c>
      <c r="B727" s="14">
        <v>75.8</v>
      </c>
      <c r="C727" s="14">
        <v>77.5</v>
      </c>
      <c r="D727" s="11" t="s">
        <v>52</v>
      </c>
      <c r="E727" s="10">
        <v>90</v>
      </c>
      <c r="F727" s="12">
        <v>76.86</v>
      </c>
      <c r="G727" s="12">
        <v>76.88</v>
      </c>
      <c r="H727" s="13" t="s">
        <v>18</v>
      </c>
      <c r="I727" s="12" t="s">
        <v>28</v>
      </c>
      <c r="J727" s="11">
        <v>20</v>
      </c>
      <c r="K727" s="11">
        <v>4</v>
      </c>
      <c r="L727" s="11">
        <f t="shared" si="74"/>
        <v>80</v>
      </c>
      <c r="M727" s="11" t="s">
        <v>58</v>
      </c>
      <c r="N727" s="11">
        <f t="shared" si="70"/>
        <v>20</v>
      </c>
      <c r="O727" s="11">
        <f t="shared" si="71"/>
        <v>4</v>
      </c>
      <c r="P727" s="6">
        <v>7.0000000000000007E-2</v>
      </c>
      <c r="Q727" s="11">
        <f t="shared" si="72"/>
        <v>80</v>
      </c>
      <c r="R727" s="11">
        <f t="shared" si="73"/>
        <v>5.6000000000000005</v>
      </c>
      <c r="S727" s="10"/>
    </row>
    <row r="728" spans="1:19">
      <c r="A728" s="10">
        <f t="shared" si="75"/>
        <v>723</v>
      </c>
      <c r="B728" s="14">
        <v>75.8</v>
      </c>
      <c r="C728" s="14">
        <v>77.5</v>
      </c>
      <c r="D728" s="11" t="s">
        <v>52</v>
      </c>
      <c r="E728" s="10">
        <v>90</v>
      </c>
      <c r="F728" s="12">
        <v>76.900000000000006</v>
      </c>
      <c r="G728" s="12">
        <v>76.905000000000001</v>
      </c>
      <c r="H728" s="13" t="s">
        <v>12</v>
      </c>
      <c r="I728" s="12" t="s">
        <v>17</v>
      </c>
      <c r="J728" s="11">
        <v>5</v>
      </c>
      <c r="K728" s="11">
        <v>2</v>
      </c>
      <c r="L728" s="11">
        <f t="shared" si="74"/>
        <v>10</v>
      </c>
      <c r="M728" s="11" t="s">
        <v>58</v>
      </c>
      <c r="N728" s="11">
        <f t="shared" si="70"/>
        <v>5</v>
      </c>
      <c r="O728" s="11">
        <f t="shared" si="71"/>
        <v>2</v>
      </c>
      <c r="P728" s="6">
        <v>7.0000000000000007E-2</v>
      </c>
      <c r="Q728" s="11">
        <f t="shared" si="72"/>
        <v>10</v>
      </c>
      <c r="R728" s="11">
        <f t="shared" si="73"/>
        <v>0.70000000000000007</v>
      </c>
      <c r="S728" s="10"/>
    </row>
    <row r="729" spans="1:19">
      <c r="A729" s="10">
        <f t="shared" si="75"/>
        <v>724</v>
      </c>
      <c r="B729" s="14">
        <v>75.8</v>
      </c>
      <c r="C729" s="14">
        <v>77.5</v>
      </c>
      <c r="D729" s="11" t="s">
        <v>52</v>
      </c>
      <c r="E729" s="10">
        <v>90</v>
      </c>
      <c r="F729" s="12">
        <v>76.91</v>
      </c>
      <c r="G729" s="12">
        <v>76.914999999999992</v>
      </c>
      <c r="H729" s="13" t="s">
        <v>18</v>
      </c>
      <c r="I729" s="12" t="s">
        <v>17</v>
      </c>
      <c r="J729" s="11">
        <v>5</v>
      </c>
      <c r="K729" s="11">
        <v>2.5</v>
      </c>
      <c r="L729" s="11">
        <f t="shared" si="74"/>
        <v>12.5</v>
      </c>
      <c r="M729" s="11" t="s">
        <v>58</v>
      </c>
      <c r="N729" s="11">
        <f t="shared" si="70"/>
        <v>5</v>
      </c>
      <c r="O729" s="11">
        <f t="shared" si="71"/>
        <v>2.5</v>
      </c>
      <c r="P729" s="6">
        <v>7.0000000000000007E-2</v>
      </c>
      <c r="Q729" s="11">
        <f t="shared" si="72"/>
        <v>12.5</v>
      </c>
      <c r="R729" s="11">
        <f t="shared" si="73"/>
        <v>0.87500000000000011</v>
      </c>
      <c r="S729" s="10"/>
    </row>
    <row r="730" spans="1:19">
      <c r="A730" s="10">
        <f t="shared" si="75"/>
        <v>725</v>
      </c>
      <c r="B730" s="14">
        <v>75.8</v>
      </c>
      <c r="C730" s="14">
        <v>77.5</v>
      </c>
      <c r="D730" s="11" t="s">
        <v>52</v>
      </c>
      <c r="E730" s="10">
        <v>90</v>
      </c>
      <c r="F730" s="12">
        <v>76.92</v>
      </c>
      <c r="G730" s="12">
        <v>76.926000000000002</v>
      </c>
      <c r="H730" s="13" t="s">
        <v>12</v>
      </c>
      <c r="I730" s="12" t="s">
        <v>17</v>
      </c>
      <c r="J730" s="11">
        <v>6</v>
      </c>
      <c r="K730" s="11">
        <v>2.5</v>
      </c>
      <c r="L730" s="11">
        <f t="shared" si="74"/>
        <v>15</v>
      </c>
      <c r="M730" s="11" t="s">
        <v>58</v>
      </c>
      <c r="N730" s="11">
        <f t="shared" si="70"/>
        <v>6</v>
      </c>
      <c r="O730" s="11">
        <f t="shared" si="71"/>
        <v>2.5</v>
      </c>
      <c r="P730" s="6">
        <v>7.0000000000000007E-2</v>
      </c>
      <c r="Q730" s="11">
        <f t="shared" si="72"/>
        <v>15</v>
      </c>
      <c r="R730" s="11">
        <f t="shared" si="73"/>
        <v>1.05</v>
      </c>
      <c r="S730" s="10"/>
    </row>
    <row r="731" spans="1:19">
      <c r="A731" s="10">
        <f t="shared" si="75"/>
        <v>726</v>
      </c>
      <c r="B731" s="14">
        <v>75.8</v>
      </c>
      <c r="C731" s="14">
        <v>77.5</v>
      </c>
      <c r="D731" s="11" t="s">
        <v>52</v>
      </c>
      <c r="E731" s="10">
        <v>90</v>
      </c>
      <c r="F731" s="12">
        <v>76.92</v>
      </c>
      <c r="G731" s="12">
        <v>76.95</v>
      </c>
      <c r="H731" s="13" t="s">
        <v>18</v>
      </c>
      <c r="I731" s="12" t="s">
        <v>26</v>
      </c>
      <c r="J731" s="11">
        <v>30</v>
      </c>
      <c r="K731" s="11">
        <v>3</v>
      </c>
      <c r="L731" s="11">
        <f t="shared" si="74"/>
        <v>90</v>
      </c>
      <c r="M731" s="11" t="s">
        <v>58</v>
      </c>
      <c r="N731" s="11">
        <f t="shared" si="70"/>
        <v>30</v>
      </c>
      <c r="O731" s="11">
        <f t="shared" si="71"/>
        <v>3</v>
      </c>
      <c r="P731" s="6">
        <v>7.0000000000000007E-2</v>
      </c>
      <c r="Q731" s="11">
        <f t="shared" si="72"/>
        <v>90</v>
      </c>
      <c r="R731" s="11">
        <f t="shared" si="73"/>
        <v>6.3000000000000007</v>
      </c>
      <c r="S731" s="10"/>
    </row>
    <row r="732" spans="1:19">
      <c r="A732" s="10">
        <f t="shared" si="75"/>
        <v>727</v>
      </c>
      <c r="B732" s="14">
        <v>75.8</v>
      </c>
      <c r="C732" s="14">
        <v>77.5</v>
      </c>
      <c r="D732" s="11" t="s">
        <v>52</v>
      </c>
      <c r="E732" s="10">
        <v>90</v>
      </c>
      <c r="F732" s="12">
        <v>76.924999999999997</v>
      </c>
      <c r="G732" s="12">
        <v>76.944999999999993</v>
      </c>
      <c r="H732" s="13" t="s">
        <v>12</v>
      </c>
      <c r="I732" s="12" t="s">
        <v>17</v>
      </c>
      <c r="J732" s="11">
        <v>20</v>
      </c>
      <c r="K732" s="11">
        <v>2</v>
      </c>
      <c r="L732" s="11">
        <f t="shared" si="74"/>
        <v>40</v>
      </c>
      <c r="M732" s="11" t="s">
        <v>58</v>
      </c>
      <c r="N732" s="11">
        <f t="shared" si="70"/>
        <v>20</v>
      </c>
      <c r="O732" s="11">
        <f t="shared" si="71"/>
        <v>2</v>
      </c>
      <c r="P732" s="6">
        <v>7.0000000000000007E-2</v>
      </c>
      <c r="Q732" s="11">
        <f t="shared" si="72"/>
        <v>40</v>
      </c>
      <c r="R732" s="11">
        <f t="shared" si="73"/>
        <v>2.8000000000000003</v>
      </c>
      <c r="S732" s="10"/>
    </row>
    <row r="733" spans="1:19">
      <c r="A733" s="10">
        <f t="shared" si="75"/>
        <v>728</v>
      </c>
      <c r="B733" s="14">
        <v>75.8</v>
      </c>
      <c r="C733" s="14">
        <v>77.5</v>
      </c>
      <c r="D733" s="11" t="s">
        <v>52</v>
      </c>
      <c r="E733" s="10">
        <v>90</v>
      </c>
      <c r="F733" s="12">
        <v>76.959999999999994</v>
      </c>
      <c r="G733" s="12">
        <v>76.962999999999994</v>
      </c>
      <c r="H733" s="13" t="s">
        <v>12</v>
      </c>
      <c r="I733" s="12" t="s">
        <v>17</v>
      </c>
      <c r="J733" s="11">
        <v>3</v>
      </c>
      <c r="K733" s="11">
        <v>1</v>
      </c>
      <c r="L733" s="11">
        <f t="shared" si="74"/>
        <v>3</v>
      </c>
      <c r="M733" s="11" t="s">
        <v>58</v>
      </c>
      <c r="N733" s="11">
        <f t="shared" si="70"/>
        <v>3</v>
      </c>
      <c r="O733" s="11">
        <v>1.8</v>
      </c>
      <c r="P733" s="6">
        <v>7.0000000000000007E-2</v>
      </c>
      <c r="Q733" s="11">
        <f t="shared" si="72"/>
        <v>5.4</v>
      </c>
      <c r="R733" s="11">
        <f t="shared" si="73"/>
        <v>0.37800000000000006</v>
      </c>
      <c r="S733" s="10"/>
    </row>
    <row r="734" spans="1:19">
      <c r="A734" s="10">
        <f t="shared" si="75"/>
        <v>729</v>
      </c>
      <c r="B734" s="14">
        <v>75.8</v>
      </c>
      <c r="C734" s="14">
        <v>77.5</v>
      </c>
      <c r="D734" s="11" t="s">
        <v>52</v>
      </c>
      <c r="E734" s="10">
        <v>90</v>
      </c>
      <c r="F734" s="12">
        <v>76.965000000000003</v>
      </c>
      <c r="G734" s="12">
        <v>76.968000000000004</v>
      </c>
      <c r="H734" s="13" t="s">
        <v>12</v>
      </c>
      <c r="I734" s="12" t="s">
        <v>17</v>
      </c>
      <c r="J734" s="11">
        <v>3</v>
      </c>
      <c r="K734" s="11">
        <v>1</v>
      </c>
      <c r="L734" s="11">
        <f t="shared" si="74"/>
        <v>3</v>
      </c>
      <c r="M734" s="11" t="s">
        <v>58</v>
      </c>
      <c r="N734" s="11">
        <f t="shared" si="70"/>
        <v>3</v>
      </c>
      <c r="O734" s="11">
        <v>1.8</v>
      </c>
      <c r="P734" s="6">
        <v>7.0000000000000007E-2</v>
      </c>
      <c r="Q734" s="11">
        <f t="shared" si="72"/>
        <v>5.4</v>
      </c>
      <c r="R734" s="11">
        <f t="shared" si="73"/>
        <v>0.37800000000000006</v>
      </c>
      <c r="S734" s="10"/>
    </row>
    <row r="735" spans="1:19">
      <c r="A735" s="10">
        <f t="shared" si="75"/>
        <v>730</v>
      </c>
      <c r="B735" s="14">
        <v>75.8</v>
      </c>
      <c r="C735" s="14">
        <v>77.5</v>
      </c>
      <c r="D735" s="11" t="s">
        <v>52</v>
      </c>
      <c r="E735" s="10">
        <v>90</v>
      </c>
      <c r="F735" s="12">
        <v>77.02</v>
      </c>
      <c r="G735" s="12">
        <v>77.03</v>
      </c>
      <c r="H735" s="13" t="s">
        <v>21</v>
      </c>
      <c r="I735" s="12" t="s">
        <v>17</v>
      </c>
      <c r="J735" s="11">
        <v>10</v>
      </c>
      <c r="K735" s="11">
        <v>1.5</v>
      </c>
      <c r="L735" s="11">
        <f t="shared" si="74"/>
        <v>15</v>
      </c>
      <c r="M735" s="11" t="s">
        <v>58</v>
      </c>
      <c r="N735" s="11">
        <f t="shared" si="70"/>
        <v>10</v>
      </c>
      <c r="O735" s="11">
        <v>1.8</v>
      </c>
      <c r="P735" s="6">
        <v>7.0000000000000007E-2</v>
      </c>
      <c r="Q735" s="11">
        <f t="shared" si="72"/>
        <v>18</v>
      </c>
      <c r="R735" s="11">
        <f t="shared" si="73"/>
        <v>1.2600000000000002</v>
      </c>
      <c r="S735" s="10"/>
    </row>
    <row r="736" spans="1:19">
      <c r="A736" s="10">
        <f t="shared" si="75"/>
        <v>731</v>
      </c>
      <c r="B736" s="14">
        <v>75.8</v>
      </c>
      <c r="C736" s="14">
        <v>77.5</v>
      </c>
      <c r="D736" s="11" t="s">
        <v>52</v>
      </c>
      <c r="E736" s="10">
        <v>90</v>
      </c>
      <c r="F736" s="12">
        <v>77.12</v>
      </c>
      <c r="G736" s="12">
        <v>77.14</v>
      </c>
      <c r="H736" s="13" t="s">
        <v>29</v>
      </c>
      <c r="I736" s="12" t="s">
        <v>26</v>
      </c>
      <c r="J736" s="11">
        <v>20</v>
      </c>
      <c r="K736" s="11">
        <v>3</v>
      </c>
      <c r="L736" s="11">
        <f t="shared" si="74"/>
        <v>60</v>
      </c>
      <c r="M736" s="11" t="s">
        <v>58</v>
      </c>
      <c r="N736" s="11">
        <f t="shared" si="70"/>
        <v>20</v>
      </c>
      <c r="O736" s="11">
        <f t="shared" si="71"/>
        <v>3</v>
      </c>
      <c r="P736" s="6">
        <v>7.0000000000000007E-2</v>
      </c>
      <c r="Q736" s="11">
        <f t="shared" si="72"/>
        <v>60</v>
      </c>
      <c r="R736" s="11">
        <f t="shared" si="73"/>
        <v>4.2</v>
      </c>
      <c r="S736" s="10"/>
    </row>
    <row r="737" spans="1:19">
      <c r="A737" s="5">
        <f t="shared" si="75"/>
        <v>732</v>
      </c>
      <c r="B737" s="9">
        <v>77.5</v>
      </c>
      <c r="C737" s="9">
        <v>78.2</v>
      </c>
      <c r="D737" s="6" t="s">
        <v>51</v>
      </c>
      <c r="E737" s="5">
        <v>40</v>
      </c>
      <c r="F737" s="7">
        <v>77.944999999999993</v>
      </c>
      <c r="G737" s="7">
        <v>77.964999999999989</v>
      </c>
      <c r="H737" s="8" t="s">
        <v>16</v>
      </c>
      <c r="I737" s="7" t="s">
        <v>17</v>
      </c>
      <c r="J737" s="6">
        <v>20</v>
      </c>
      <c r="K737" s="6">
        <v>2</v>
      </c>
      <c r="L737" s="6">
        <f t="shared" si="74"/>
        <v>40</v>
      </c>
      <c r="M737" s="6" t="s">
        <v>58</v>
      </c>
      <c r="N737" s="6">
        <f t="shared" ref="N737:N800" si="76">J737</f>
        <v>20</v>
      </c>
      <c r="O737" s="6">
        <f t="shared" ref="O737:O800" si="77">K737</f>
        <v>2</v>
      </c>
      <c r="P737" s="6">
        <v>7.0000000000000007E-2</v>
      </c>
      <c r="Q737" s="6">
        <f t="shared" ref="Q737:Q800" si="78">N737*O737</f>
        <v>40</v>
      </c>
      <c r="R737" s="6">
        <f t="shared" ref="R737:R800" si="79">N737*O737*P737</f>
        <v>2.8000000000000003</v>
      </c>
      <c r="S737" s="5"/>
    </row>
    <row r="738" spans="1:19">
      <c r="A738" s="5">
        <f t="shared" si="75"/>
        <v>733</v>
      </c>
      <c r="B738" s="9">
        <v>77.5</v>
      </c>
      <c r="C738" s="9">
        <v>78.2</v>
      </c>
      <c r="D738" s="6" t="s">
        <v>51</v>
      </c>
      <c r="E738" s="5">
        <v>40</v>
      </c>
      <c r="F738" s="7">
        <v>78.040000000000006</v>
      </c>
      <c r="G738" s="7">
        <v>78.06</v>
      </c>
      <c r="H738" s="8" t="s">
        <v>16</v>
      </c>
      <c r="I738" s="7" t="s">
        <v>17</v>
      </c>
      <c r="J738" s="6">
        <v>20</v>
      </c>
      <c r="K738" s="6">
        <v>3</v>
      </c>
      <c r="L738" s="6">
        <f t="shared" si="74"/>
        <v>60</v>
      </c>
      <c r="M738" s="6" t="s">
        <v>58</v>
      </c>
      <c r="N738" s="6">
        <f t="shared" si="76"/>
        <v>20</v>
      </c>
      <c r="O738" s="6">
        <f t="shared" si="77"/>
        <v>3</v>
      </c>
      <c r="P738" s="6">
        <v>7.0000000000000007E-2</v>
      </c>
      <c r="Q738" s="6">
        <f t="shared" si="78"/>
        <v>60</v>
      </c>
      <c r="R738" s="6">
        <f t="shared" si="79"/>
        <v>4.2</v>
      </c>
      <c r="S738" s="5"/>
    </row>
    <row r="739" spans="1:19">
      <c r="A739" s="5">
        <f t="shared" si="75"/>
        <v>734</v>
      </c>
      <c r="B739" s="9">
        <v>77.5</v>
      </c>
      <c r="C739" s="9">
        <v>78.2</v>
      </c>
      <c r="D739" s="6" t="s">
        <v>51</v>
      </c>
      <c r="E739" s="5">
        <v>40</v>
      </c>
      <c r="F739" s="7">
        <v>78.069999999999993</v>
      </c>
      <c r="G739" s="7">
        <v>78.08</v>
      </c>
      <c r="H739" s="8" t="s">
        <v>16</v>
      </c>
      <c r="I739" s="7" t="s">
        <v>17</v>
      </c>
      <c r="J739" s="6">
        <v>10</v>
      </c>
      <c r="K739" s="6">
        <v>1.5</v>
      </c>
      <c r="L739" s="6">
        <f t="shared" si="74"/>
        <v>15</v>
      </c>
      <c r="M739" s="6" t="s">
        <v>58</v>
      </c>
      <c r="N739" s="6">
        <f t="shared" si="76"/>
        <v>10</v>
      </c>
      <c r="O739" s="6">
        <v>1.8</v>
      </c>
      <c r="P739" s="6">
        <v>7.0000000000000007E-2</v>
      </c>
      <c r="Q739" s="6">
        <f t="shared" si="78"/>
        <v>18</v>
      </c>
      <c r="R739" s="6">
        <f t="shared" si="79"/>
        <v>1.2600000000000002</v>
      </c>
      <c r="S739" s="5"/>
    </row>
    <row r="740" spans="1:19">
      <c r="A740" s="10">
        <f t="shared" si="75"/>
        <v>735</v>
      </c>
      <c r="B740" s="14">
        <v>78.2</v>
      </c>
      <c r="C740" s="14">
        <v>81</v>
      </c>
      <c r="D740" s="11" t="s">
        <v>52</v>
      </c>
      <c r="E740" s="10">
        <v>90</v>
      </c>
      <c r="F740" s="12">
        <v>78.3</v>
      </c>
      <c r="G740" s="12">
        <v>78.302999999999997</v>
      </c>
      <c r="H740" s="13" t="s">
        <v>16</v>
      </c>
      <c r="I740" s="12" t="s">
        <v>17</v>
      </c>
      <c r="J740" s="11">
        <v>3</v>
      </c>
      <c r="K740" s="11">
        <v>1</v>
      </c>
      <c r="L740" s="11">
        <f t="shared" si="74"/>
        <v>3</v>
      </c>
      <c r="M740" s="11" t="s">
        <v>58</v>
      </c>
      <c r="N740" s="11">
        <f t="shared" si="76"/>
        <v>3</v>
      </c>
      <c r="O740" s="11">
        <v>1.8</v>
      </c>
      <c r="P740" s="6">
        <v>7.0000000000000007E-2</v>
      </c>
      <c r="Q740" s="11">
        <f t="shared" si="78"/>
        <v>5.4</v>
      </c>
      <c r="R740" s="11">
        <f t="shared" si="79"/>
        <v>0.37800000000000006</v>
      </c>
      <c r="S740" s="10"/>
    </row>
    <row r="741" spans="1:19">
      <c r="A741" s="10">
        <f t="shared" si="75"/>
        <v>736</v>
      </c>
      <c r="B741" s="14">
        <v>78.2</v>
      </c>
      <c r="C741" s="14">
        <v>81</v>
      </c>
      <c r="D741" s="11" t="s">
        <v>52</v>
      </c>
      <c r="E741" s="10">
        <v>90</v>
      </c>
      <c r="F741" s="12">
        <v>78.319999999999993</v>
      </c>
      <c r="G741" s="12">
        <v>78.321499999999986</v>
      </c>
      <c r="H741" s="13" t="s">
        <v>16</v>
      </c>
      <c r="I741" s="12" t="s">
        <v>17</v>
      </c>
      <c r="J741" s="11">
        <v>1.5</v>
      </c>
      <c r="K741" s="11">
        <v>1</v>
      </c>
      <c r="L741" s="11">
        <f t="shared" si="74"/>
        <v>1.5</v>
      </c>
      <c r="M741" s="11" t="s">
        <v>58</v>
      </c>
      <c r="N741" s="11">
        <f t="shared" si="76"/>
        <v>1.5</v>
      </c>
      <c r="O741" s="11">
        <v>1.8</v>
      </c>
      <c r="P741" s="6">
        <v>7.0000000000000007E-2</v>
      </c>
      <c r="Q741" s="11">
        <f t="shared" si="78"/>
        <v>2.7</v>
      </c>
      <c r="R741" s="11">
        <f t="shared" si="79"/>
        <v>0.18900000000000003</v>
      </c>
      <c r="S741" s="10"/>
    </row>
    <row r="742" spans="1:19">
      <c r="A742" s="10">
        <f t="shared" si="75"/>
        <v>737</v>
      </c>
      <c r="B742" s="14">
        <v>78.2</v>
      </c>
      <c r="C742" s="14">
        <v>81</v>
      </c>
      <c r="D742" s="11" t="s">
        <v>52</v>
      </c>
      <c r="E742" s="10">
        <v>90</v>
      </c>
      <c r="F742" s="12">
        <v>78.344999999999999</v>
      </c>
      <c r="G742" s="12">
        <v>78.644999999999996</v>
      </c>
      <c r="H742" s="13" t="s">
        <v>12</v>
      </c>
      <c r="I742" s="12" t="s">
        <v>17</v>
      </c>
      <c r="J742" s="11">
        <v>300</v>
      </c>
      <c r="K742" s="11">
        <v>3.5</v>
      </c>
      <c r="L742" s="11">
        <f t="shared" si="74"/>
        <v>1050</v>
      </c>
      <c r="M742" s="11" t="s">
        <v>58</v>
      </c>
      <c r="N742" s="11">
        <f t="shared" si="76"/>
        <v>300</v>
      </c>
      <c r="O742" s="11">
        <f t="shared" si="77"/>
        <v>3.5</v>
      </c>
      <c r="P742" s="6">
        <v>7.0000000000000007E-2</v>
      </c>
      <c r="Q742" s="11">
        <f t="shared" si="78"/>
        <v>1050</v>
      </c>
      <c r="R742" s="11">
        <f t="shared" si="79"/>
        <v>73.5</v>
      </c>
      <c r="S742" s="10"/>
    </row>
    <row r="743" spans="1:19">
      <c r="A743" s="10">
        <f t="shared" si="75"/>
        <v>738</v>
      </c>
      <c r="B743" s="14">
        <v>78.2</v>
      </c>
      <c r="C743" s="14">
        <v>81</v>
      </c>
      <c r="D743" s="11" t="s">
        <v>52</v>
      </c>
      <c r="E743" s="10">
        <v>90</v>
      </c>
      <c r="F743" s="12">
        <v>78.644999999999996</v>
      </c>
      <c r="G743" s="12">
        <v>78.7</v>
      </c>
      <c r="H743" s="13" t="s">
        <v>16</v>
      </c>
      <c r="I743" s="12" t="s">
        <v>17</v>
      </c>
      <c r="J743" s="11">
        <v>55</v>
      </c>
      <c r="K743" s="11">
        <v>3.5</v>
      </c>
      <c r="L743" s="11">
        <f t="shared" si="74"/>
        <v>192.5</v>
      </c>
      <c r="M743" s="11" t="s">
        <v>58</v>
      </c>
      <c r="N743" s="11">
        <f t="shared" si="76"/>
        <v>55</v>
      </c>
      <c r="O743" s="11">
        <f t="shared" si="77"/>
        <v>3.5</v>
      </c>
      <c r="P743" s="6">
        <v>7.0000000000000007E-2</v>
      </c>
      <c r="Q743" s="11">
        <f t="shared" si="78"/>
        <v>192.5</v>
      </c>
      <c r="R743" s="11">
        <f t="shared" si="79"/>
        <v>13.475000000000001</v>
      </c>
      <c r="S743" s="10"/>
    </row>
    <row r="744" spans="1:19">
      <c r="A744" s="10">
        <f t="shared" si="75"/>
        <v>739</v>
      </c>
      <c r="B744" s="14">
        <v>78.2</v>
      </c>
      <c r="C744" s="14">
        <v>81</v>
      </c>
      <c r="D744" s="11" t="s">
        <v>52</v>
      </c>
      <c r="E744" s="10">
        <v>90</v>
      </c>
      <c r="F744" s="12">
        <v>78.724999999999994</v>
      </c>
      <c r="G744" s="12">
        <v>78.739999999999995</v>
      </c>
      <c r="H744" s="13" t="s">
        <v>12</v>
      </c>
      <c r="I744" s="12" t="s">
        <v>22</v>
      </c>
      <c r="J744" s="11">
        <v>15</v>
      </c>
      <c r="K744" s="11">
        <v>7</v>
      </c>
      <c r="L744" s="11">
        <f t="shared" si="74"/>
        <v>105</v>
      </c>
      <c r="M744" s="11" t="s">
        <v>58</v>
      </c>
      <c r="N744" s="11">
        <f t="shared" si="76"/>
        <v>15</v>
      </c>
      <c r="O744" s="11">
        <f t="shared" si="77"/>
        <v>7</v>
      </c>
      <c r="P744" s="6">
        <v>7.0000000000000007E-2</v>
      </c>
      <c r="Q744" s="11">
        <f t="shared" si="78"/>
        <v>105</v>
      </c>
      <c r="R744" s="11">
        <f t="shared" si="79"/>
        <v>7.3500000000000005</v>
      </c>
      <c r="S744" s="10"/>
    </row>
    <row r="745" spans="1:19">
      <c r="A745" s="10">
        <f t="shared" si="75"/>
        <v>740</v>
      </c>
      <c r="B745" s="14">
        <v>78.2</v>
      </c>
      <c r="C745" s="14">
        <v>81</v>
      </c>
      <c r="D745" s="11" t="s">
        <v>52</v>
      </c>
      <c r="E745" s="10">
        <v>90</v>
      </c>
      <c r="F745" s="12">
        <v>78.739999999999995</v>
      </c>
      <c r="G745" s="12">
        <v>78.759999999999991</v>
      </c>
      <c r="H745" s="13" t="s">
        <v>16</v>
      </c>
      <c r="I745" s="12" t="s">
        <v>17</v>
      </c>
      <c r="J745" s="11">
        <v>20</v>
      </c>
      <c r="K745" s="11">
        <v>3.5</v>
      </c>
      <c r="L745" s="11">
        <f t="shared" si="74"/>
        <v>70</v>
      </c>
      <c r="M745" s="11" t="s">
        <v>58</v>
      </c>
      <c r="N745" s="11">
        <f t="shared" si="76"/>
        <v>20</v>
      </c>
      <c r="O745" s="11">
        <f t="shared" si="77"/>
        <v>3.5</v>
      </c>
      <c r="P745" s="6">
        <v>7.0000000000000007E-2</v>
      </c>
      <c r="Q745" s="11">
        <f t="shared" si="78"/>
        <v>70</v>
      </c>
      <c r="R745" s="11">
        <f t="shared" si="79"/>
        <v>4.9000000000000004</v>
      </c>
      <c r="S745" s="10"/>
    </row>
    <row r="746" spans="1:19">
      <c r="A746" s="10">
        <f t="shared" si="75"/>
        <v>741</v>
      </c>
      <c r="B746" s="14">
        <v>78.2</v>
      </c>
      <c r="C746" s="14">
        <v>81</v>
      </c>
      <c r="D746" s="11" t="s">
        <v>52</v>
      </c>
      <c r="E746" s="10">
        <v>90</v>
      </c>
      <c r="F746" s="12">
        <v>78.760000000000005</v>
      </c>
      <c r="G746" s="12">
        <v>78.900000000000006</v>
      </c>
      <c r="H746" s="13" t="s">
        <v>12</v>
      </c>
      <c r="I746" s="12" t="s">
        <v>22</v>
      </c>
      <c r="J746" s="11">
        <v>140</v>
      </c>
      <c r="K746" s="11">
        <v>7</v>
      </c>
      <c r="L746" s="11">
        <f t="shared" si="74"/>
        <v>980</v>
      </c>
      <c r="M746" s="11" t="s">
        <v>58</v>
      </c>
      <c r="N746" s="11">
        <f t="shared" si="76"/>
        <v>140</v>
      </c>
      <c r="O746" s="11">
        <f t="shared" si="77"/>
        <v>7</v>
      </c>
      <c r="P746" s="6">
        <v>7.0000000000000007E-2</v>
      </c>
      <c r="Q746" s="11">
        <f t="shared" si="78"/>
        <v>980</v>
      </c>
      <c r="R746" s="11">
        <f t="shared" si="79"/>
        <v>68.600000000000009</v>
      </c>
      <c r="S746" s="10"/>
    </row>
    <row r="747" spans="1:19">
      <c r="A747" s="10">
        <f t="shared" si="75"/>
        <v>742</v>
      </c>
      <c r="B747" s="14">
        <v>78.2</v>
      </c>
      <c r="C747" s="14">
        <v>81</v>
      </c>
      <c r="D747" s="11" t="s">
        <v>52</v>
      </c>
      <c r="E747" s="10">
        <v>90</v>
      </c>
      <c r="F747" s="12">
        <v>79.16</v>
      </c>
      <c r="G747" s="12">
        <v>79.2</v>
      </c>
      <c r="H747" s="13" t="s">
        <v>12</v>
      </c>
      <c r="I747" s="12" t="s">
        <v>17</v>
      </c>
      <c r="J747" s="11">
        <v>40</v>
      </c>
      <c r="K747" s="11">
        <v>3.5</v>
      </c>
      <c r="L747" s="11">
        <f t="shared" si="74"/>
        <v>140</v>
      </c>
      <c r="M747" s="11" t="s">
        <v>58</v>
      </c>
      <c r="N747" s="11">
        <f t="shared" si="76"/>
        <v>40</v>
      </c>
      <c r="O747" s="11">
        <f t="shared" si="77"/>
        <v>3.5</v>
      </c>
      <c r="P747" s="6">
        <v>7.0000000000000007E-2</v>
      </c>
      <c r="Q747" s="11">
        <f t="shared" si="78"/>
        <v>140</v>
      </c>
      <c r="R747" s="11">
        <f t="shared" si="79"/>
        <v>9.8000000000000007</v>
      </c>
      <c r="S747" s="10"/>
    </row>
    <row r="748" spans="1:19">
      <c r="A748" s="10">
        <f t="shared" si="75"/>
        <v>743</v>
      </c>
      <c r="B748" s="14">
        <v>78.2</v>
      </c>
      <c r="C748" s="14">
        <v>81</v>
      </c>
      <c r="D748" s="11" t="s">
        <v>52</v>
      </c>
      <c r="E748" s="10">
        <v>90</v>
      </c>
      <c r="F748" s="12">
        <v>79.22</v>
      </c>
      <c r="G748" s="12">
        <v>79.221000000000004</v>
      </c>
      <c r="H748" s="13" t="s">
        <v>12</v>
      </c>
      <c r="I748" s="12" t="s">
        <v>17</v>
      </c>
      <c r="J748" s="11">
        <v>1</v>
      </c>
      <c r="K748" s="11">
        <v>1</v>
      </c>
      <c r="L748" s="11">
        <f t="shared" si="74"/>
        <v>1</v>
      </c>
      <c r="M748" s="11" t="s">
        <v>58</v>
      </c>
      <c r="N748" s="11">
        <f t="shared" si="76"/>
        <v>1</v>
      </c>
      <c r="O748" s="11">
        <v>1.8</v>
      </c>
      <c r="P748" s="6">
        <v>7.0000000000000007E-2</v>
      </c>
      <c r="Q748" s="11">
        <f t="shared" si="78"/>
        <v>1.8</v>
      </c>
      <c r="R748" s="11">
        <f t="shared" si="79"/>
        <v>0.12600000000000003</v>
      </c>
      <c r="S748" s="10"/>
    </row>
    <row r="749" spans="1:19">
      <c r="A749" s="10">
        <f t="shared" si="75"/>
        <v>744</v>
      </c>
      <c r="B749" s="14">
        <v>78.2</v>
      </c>
      <c r="C749" s="14">
        <v>81</v>
      </c>
      <c r="D749" s="11" t="s">
        <v>52</v>
      </c>
      <c r="E749" s="10">
        <v>90</v>
      </c>
      <c r="F749" s="12">
        <v>79.224999999999994</v>
      </c>
      <c r="G749" s="12">
        <v>79.225999999999999</v>
      </c>
      <c r="H749" s="13" t="s">
        <v>16</v>
      </c>
      <c r="I749" s="12" t="s">
        <v>17</v>
      </c>
      <c r="J749" s="11">
        <v>1</v>
      </c>
      <c r="K749" s="11">
        <v>1</v>
      </c>
      <c r="L749" s="11">
        <f t="shared" si="74"/>
        <v>1</v>
      </c>
      <c r="M749" s="11" t="s">
        <v>58</v>
      </c>
      <c r="N749" s="11">
        <f t="shared" si="76"/>
        <v>1</v>
      </c>
      <c r="O749" s="11">
        <v>1.8</v>
      </c>
      <c r="P749" s="6">
        <v>7.0000000000000007E-2</v>
      </c>
      <c r="Q749" s="11">
        <f t="shared" si="78"/>
        <v>1.8</v>
      </c>
      <c r="R749" s="11">
        <f t="shared" si="79"/>
        <v>0.12600000000000003</v>
      </c>
      <c r="S749" s="10"/>
    </row>
    <row r="750" spans="1:19">
      <c r="A750" s="10">
        <f t="shared" si="75"/>
        <v>745</v>
      </c>
      <c r="B750" s="14">
        <v>78.2</v>
      </c>
      <c r="C750" s="14">
        <v>81</v>
      </c>
      <c r="D750" s="11" t="s">
        <v>52</v>
      </c>
      <c r="E750" s="10">
        <v>90</v>
      </c>
      <c r="F750" s="12">
        <v>79.260000000000005</v>
      </c>
      <c r="G750" s="12">
        <v>79.265000000000001</v>
      </c>
      <c r="H750" s="13" t="s">
        <v>12</v>
      </c>
      <c r="I750" s="12" t="s">
        <v>17</v>
      </c>
      <c r="J750" s="11">
        <v>5</v>
      </c>
      <c r="K750" s="11">
        <v>1.2</v>
      </c>
      <c r="L750" s="11">
        <f t="shared" si="74"/>
        <v>6</v>
      </c>
      <c r="M750" s="11" t="s">
        <v>58</v>
      </c>
      <c r="N750" s="11">
        <f t="shared" si="76"/>
        <v>5</v>
      </c>
      <c r="O750" s="11">
        <v>1.8</v>
      </c>
      <c r="P750" s="6">
        <v>7.0000000000000007E-2</v>
      </c>
      <c r="Q750" s="11">
        <f t="shared" si="78"/>
        <v>9</v>
      </c>
      <c r="R750" s="11">
        <f t="shared" si="79"/>
        <v>0.63000000000000012</v>
      </c>
      <c r="S750" s="10"/>
    </row>
    <row r="751" spans="1:19">
      <c r="A751" s="10">
        <f t="shared" si="75"/>
        <v>746</v>
      </c>
      <c r="B751" s="14">
        <v>78.2</v>
      </c>
      <c r="C751" s="14">
        <v>81</v>
      </c>
      <c r="D751" s="11" t="s">
        <v>52</v>
      </c>
      <c r="E751" s="10">
        <v>90</v>
      </c>
      <c r="F751" s="12">
        <v>79.31</v>
      </c>
      <c r="G751" s="12">
        <v>79.311000000000007</v>
      </c>
      <c r="H751" s="13" t="s">
        <v>12</v>
      </c>
      <c r="I751" s="12" t="s">
        <v>17</v>
      </c>
      <c r="J751" s="11">
        <v>1</v>
      </c>
      <c r="K751" s="11">
        <v>1</v>
      </c>
      <c r="L751" s="11">
        <f t="shared" si="74"/>
        <v>1</v>
      </c>
      <c r="M751" s="11" t="s">
        <v>58</v>
      </c>
      <c r="N751" s="11">
        <f t="shared" si="76"/>
        <v>1</v>
      </c>
      <c r="O751" s="11">
        <v>1.8</v>
      </c>
      <c r="P751" s="6">
        <v>7.0000000000000007E-2</v>
      </c>
      <c r="Q751" s="11">
        <f t="shared" si="78"/>
        <v>1.8</v>
      </c>
      <c r="R751" s="11">
        <f t="shared" si="79"/>
        <v>0.12600000000000003</v>
      </c>
      <c r="S751" s="10"/>
    </row>
    <row r="752" spans="1:19">
      <c r="A752" s="10">
        <f t="shared" si="75"/>
        <v>747</v>
      </c>
      <c r="B752" s="14">
        <v>78.2</v>
      </c>
      <c r="C752" s="14">
        <v>81</v>
      </c>
      <c r="D752" s="11" t="s">
        <v>52</v>
      </c>
      <c r="E752" s="10">
        <v>90</v>
      </c>
      <c r="F752" s="12">
        <v>79.325000000000003</v>
      </c>
      <c r="G752" s="12">
        <v>79.328000000000003</v>
      </c>
      <c r="H752" s="13" t="s">
        <v>12</v>
      </c>
      <c r="I752" s="12" t="s">
        <v>17</v>
      </c>
      <c r="J752" s="11">
        <v>3</v>
      </c>
      <c r="K752" s="11">
        <v>1</v>
      </c>
      <c r="L752" s="11">
        <f t="shared" si="74"/>
        <v>3</v>
      </c>
      <c r="M752" s="11" t="s">
        <v>58</v>
      </c>
      <c r="N752" s="11">
        <f t="shared" si="76"/>
        <v>3</v>
      </c>
      <c r="O752" s="11">
        <v>1.8</v>
      </c>
      <c r="P752" s="6">
        <v>7.0000000000000007E-2</v>
      </c>
      <c r="Q752" s="11">
        <f t="shared" si="78"/>
        <v>5.4</v>
      </c>
      <c r="R752" s="11">
        <f t="shared" si="79"/>
        <v>0.37800000000000006</v>
      </c>
      <c r="S752" s="10"/>
    </row>
    <row r="753" spans="1:19">
      <c r="A753" s="10">
        <f t="shared" si="75"/>
        <v>748</v>
      </c>
      <c r="B753" s="14">
        <v>78.2</v>
      </c>
      <c r="C753" s="14">
        <v>81</v>
      </c>
      <c r="D753" s="11" t="s">
        <v>52</v>
      </c>
      <c r="E753" s="10">
        <v>90</v>
      </c>
      <c r="F753" s="12">
        <v>79.34</v>
      </c>
      <c r="G753" s="12">
        <v>79.344999999999999</v>
      </c>
      <c r="H753" s="13" t="s">
        <v>12</v>
      </c>
      <c r="I753" s="12" t="s">
        <v>17</v>
      </c>
      <c r="J753" s="11">
        <v>5</v>
      </c>
      <c r="K753" s="11">
        <v>3.5</v>
      </c>
      <c r="L753" s="11">
        <f t="shared" si="74"/>
        <v>17.5</v>
      </c>
      <c r="M753" s="11" t="s">
        <v>58</v>
      </c>
      <c r="N753" s="11">
        <f t="shared" si="76"/>
        <v>5</v>
      </c>
      <c r="O753" s="11">
        <f t="shared" si="77"/>
        <v>3.5</v>
      </c>
      <c r="P753" s="6">
        <v>7.0000000000000007E-2</v>
      </c>
      <c r="Q753" s="11">
        <f t="shared" si="78"/>
        <v>17.5</v>
      </c>
      <c r="R753" s="11">
        <f t="shared" si="79"/>
        <v>1.2250000000000001</v>
      </c>
      <c r="S753" s="10"/>
    </row>
    <row r="754" spans="1:19">
      <c r="A754" s="10">
        <f t="shared" si="75"/>
        <v>749</v>
      </c>
      <c r="B754" s="14">
        <v>78.2</v>
      </c>
      <c r="C754" s="14">
        <v>81</v>
      </c>
      <c r="D754" s="11" t="s">
        <v>52</v>
      </c>
      <c r="E754" s="10">
        <v>90</v>
      </c>
      <c r="F754" s="12">
        <v>79.38</v>
      </c>
      <c r="G754" s="12">
        <v>79.382499999999993</v>
      </c>
      <c r="H754" s="13" t="s">
        <v>12</v>
      </c>
      <c r="I754" s="12" t="s">
        <v>17</v>
      </c>
      <c r="J754" s="11">
        <v>2.5</v>
      </c>
      <c r="K754" s="11">
        <v>2.5</v>
      </c>
      <c r="L754" s="11">
        <f t="shared" si="74"/>
        <v>6.25</v>
      </c>
      <c r="M754" s="11" t="s">
        <v>58</v>
      </c>
      <c r="N754" s="11">
        <f t="shared" si="76"/>
        <v>2.5</v>
      </c>
      <c r="O754" s="11">
        <f t="shared" si="77"/>
        <v>2.5</v>
      </c>
      <c r="P754" s="6">
        <v>7.0000000000000007E-2</v>
      </c>
      <c r="Q754" s="11">
        <f t="shared" si="78"/>
        <v>6.25</v>
      </c>
      <c r="R754" s="11">
        <f t="shared" si="79"/>
        <v>0.43750000000000006</v>
      </c>
      <c r="S754" s="10"/>
    </row>
    <row r="755" spans="1:19">
      <c r="A755" s="10">
        <f t="shared" si="75"/>
        <v>750</v>
      </c>
      <c r="B755" s="14">
        <v>78.2</v>
      </c>
      <c r="C755" s="14">
        <v>81</v>
      </c>
      <c r="D755" s="11" t="s">
        <v>52</v>
      </c>
      <c r="E755" s="10">
        <v>90</v>
      </c>
      <c r="F755" s="12">
        <v>79.444999999999993</v>
      </c>
      <c r="G755" s="12">
        <v>79.484999999999999</v>
      </c>
      <c r="H755" s="13" t="s">
        <v>16</v>
      </c>
      <c r="I755" s="12" t="s">
        <v>22</v>
      </c>
      <c r="J755" s="11">
        <v>40</v>
      </c>
      <c r="K755" s="11">
        <v>4</v>
      </c>
      <c r="L755" s="11">
        <f t="shared" si="74"/>
        <v>160</v>
      </c>
      <c r="M755" s="11" t="s">
        <v>58</v>
      </c>
      <c r="N755" s="11">
        <f t="shared" si="76"/>
        <v>40</v>
      </c>
      <c r="O755" s="11">
        <f t="shared" si="77"/>
        <v>4</v>
      </c>
      <c r="P755" s="6">
        <v>7.0000000000000007E-2</v>
      </c>
      <c r="Q755" s="11">
        <f t="shared" si="78"/>
        <v>160</v>
      </c>
      <c r="R755" s="11">
        <f t="shared" si="79"/>
        <v>11.200000000000001</v>
      </c>
      <c r="S755" s="10"/>
    </row>
    <row r="756" spans="1:19">
      <c r="A756" s="10">
        <f t="shared" si="75"/>
        <v>751</v>
      </c>
      <c r="B756" s="14">
        <v>78.2</v>
      </c>
      <c r="C756" s="14">
        <v>81</v>
      </c>
      <c r="D756" s="11" t="s">
        <v>52</v>
      </c>
      <c r="E756" s="10">
        <v>90</v>
      </c>
      <c r="F756" s="12">
        <v>79.484999999999999</v>
      </c>
      <c r="G756" s="12">
        <v>79.644999999999996</v>
      </c>
      <c r="H756" s="13" t="s">
        <v>16</v>
      </c>
      <c r="I756" s="12" t="s">
        <v>22</v>
      </c>
      <c r="J756" s="11">
        <v>160</v>
      </c>
      <c r="K756" s="11">
        <v>4</v>
      </c>
      <c r="L756" s="11">
        <f t="shared" si="74"/>
        <v>640</v>
      </c>
      <c r="M756" s="11" t="s">
        <v>58</v>
      </c>
      <c r="N756" s="11">
        <f t="shared" si="76"/>
        <v>160</v>
      </c>
      <c r="O756" s="11">
        <f t="shared" si="77"/>
        <v>4</v>
      </c>
      <c r="P756" s="6">
        <v>7.0000000000000007E-2</v>
      </c>
      <c r="Q756" s="11">
        <f t="shared" si="78"/>
        <v>640</v>
      </c>
      <c r="R756" s="11">
        <f t="shared" si="79"/>
        <v>44.800000000000004</v>
      </c>
      <c r="S756" s="10"/>
    </row>
    <row r="757" spans="1:19">
      <c r="A757" s="10">
        <f t="shared" si="75"/>
        <v>752</v>
      </c>
      <c r="B757" s="14">
        <v>78.2</v>
      </c>
      <c r="C757" s="14">
        <v>81</v>
      </c>
      <c r="D757" s="11" t="s">
        <v>52</v>
      </c>
      <c r="E757" s="10">
        <v>90</v>
      </c>
      <c r="F757" s="12">
        <v>79.685000000000002</v>
      </c>
      <c r="G757" s="12">
        <v>79.710000000000008</v>
      </c>
      <c r="H757" s="13" t="s">
        <v>12</v>
      </c>
      <c r="I757" s="12" t="s">
        <v>19</v>
      </c>
      <c r="J757" s="11">
        <v>25</v>
      </c>
      <c r="K757" s="11">
        <v>3.5</v>
      </c>
      <c r="L757" s="11">
        <f t="shared" si="74"/>
        <v>87.5</v>
      </c>
      <c r="M757" s="11" t="s">
        <v>58</v>
      </c>
      <c r="N757" s="11">
        <f t="shared" si="76"/>
        <v>25</v>
      </c>
      <c r="O757" s="11">
        <f t="shared" si="77"/>
        <v>3.5</v>
      </c>
      <c r="P757" s="6">
        <v>7.0000000000000007E-2</v>
      </c>
      <c r="Q757" s="11">
        <f t="shared" si="78"/>
        <v>87.5</v>
      </c>
      <c r="R757" s="11">
        <f t="shared" si="79"/>
        <v>6.1250000000000009</v>
      </c>
      <c r="S757" s="10"/>
    </row>
    <row r="758" spans="1:19">
      <c r="A758" s="10">
        <f t="shared" si="75"/>
        <v>753</v>
      </c>
      <c r="B758" s="14">
        <v>78.2</v>
      </c>
      <c r="C758" s="14">
        <v>81</v>
      </c>
      <c r="D758" s="11" t="s">
        <v>52</v>
      </c>
      <c r="E758" s="10">
        <v>90</v>
      </c>
      <c r="F758" s="12">
        <v>79.72</v>
      </c>
      <c r="G758" s="12">
        <v>79.819999999999993</v>
      </c>
      <c r="H758" s="13" t="s">
        <v>12</v>
      </c>
      <c r="I758" s="12" t="s">
        <v>22</v>
      </c>
      <c r="J758" s="11">
        <v>100</v>
      </c>
      <c r="K758" s="11">
        <v>7</v>
      </c>
      <c r="L758" s="11">
        <f t="shared" si="74"/>
        <v>700</v>
      </c>
      <c r="M758" s="11" t="s">
        <v>58</v>
      </c>
      <c r="N758" s="11">
        <f t="shared" si="76"/>
        <v>100</v>
      </c>
      <c r="O758" s="11">
        <f t="shared" si="77"/>
        <v>7</v>
      </c>
      <c r="P758" s="6">
        <v>7.0000000000000007E-2</v>
      </c>
      <c r="Q758" s="11">
        <f t="shared" si="78"/>
        <v>700</v>
      </c>
      <c r="R758" s="11">
        <f t="shared" si="79"/>
        <v>49.000000000000007</v>
      </c>
      <c r="S758" s="10"/>
    </row>
    <row r="759" spans="1:19">
      <c r="A759" s="10">
        <f t="shared" si="75"/>
        <v>754</v>
      </c>
      <c r="B759" s="14">
        <v>78.2</v>
      </c>
      <c r="C759" s="14">
        <v>81</v>
      </c>
      <c r="D759" s="11" t="s">
        <v>52</v>
      </c>
      <c r="E759" s="10">
        <v>90</v>
      </c>
      <c r="F759" s="12">
        <v>79.825000000000003</v>
      </c>
      <c r="G759" s="12">
        <v>79.835000000000008</v>
      </c>
      <c r="H759" s="13" t="s">
        <v>1</v>
      </c>
      <c r="I759" s="12" t="s">
        <v>17</v>
      </c>
      <c r="J759" s="11">
        <v>10</v>
      </c>
      <c r="K759" s="11">
        <v>3.5</v>
      </c>
      <c r="L759" s="11">
        <f t="shared" si="74"/>
        <v>35</v>
      </c>
      <c r="M759" s="11" t="s">
        <v>58</v>
      </c>
      <c r="N759" s="11">
        <f t="shared" si="76"/>
        <v>10</v>
      </c>
      <c r="O759" s="11">
        <f t="shared" si="77"/>
        <v>3.5</v>
      </c>
      <c r="P759" s="6">
        <v>7.0000000000000007E-2</v>
      </c>
      <c r="Q759" s="11">
        <f t="shared" si="78"/>
        <v>35</v>
      </c>
      <c r="R759" s="11">
        <f t="shared" si="79"/>
        <v>2.4500000000000002</v>
      </c>
      <c r="S759" s="10"/>
    </row>
    <row r="760" spans="1:19">
      <c r="A760" s="10">
        <f t="shared" si="75"/>
        <v>755</v>
      </c>
      <c r="B760" s="14">
        <v>78.2</v>
      </c>
      <c r="C760" s="14">
        <v>81</v>
      </c>
      <c r="D760" s="11" t="s">
        <v>52</v>
      </c>
      <c r="E760" s="10">
        <v>90</v>
      </c>
      <c r="F760" s="12">
        <v>79.959999999999994</v>
      </c>
      <c r="G760" s="12">
        <v>79.964999999999989</v>
      </c>
      <c r="H760" s="13" t="s">
        <v>12</v>
      </c>
      <c r="I760" s="12" t="s">
        <v>22</v>
      </c>
      <c r="J760" s="11">
        <v>5</v>
      </c>
      <c r="K760" s="11">
        <v>3.5</v>
      </c>
      <c r="L760" s="11">
        <f t="shared" si="74"/>
        <v>17.5</v>
      </c>
      <c r="M760" s="11" t="s">
        <v>58</v>
      </c>
      <c r="N760" s="11">
        <f t="shared" si="76"/>
        <v>5</v>
      </c>
      <c r="O760" s="11">
        <f t="shared" si="77"/>
        <v>3.5</v>
      </c>
      <c r="P760" s="6">
        <v>7.0000000000000007E-2</v>
      </c>
      <c r="Q760" s="11">
        <f t="shared" si="78"/>
        <v>17.5</v>
      </c>
      <c r="R760" s="11">
        <f t="shared" si="79"/>
        <v>1.2250000000000001</v>
      </c>
      <c r="S760" s="10"/>
    </row>
    <row r="761" spans="1:19">
      <c r="A761" s="10">
        <f t="shared" si="75"/>
        <v>756</v>
      </c>
      <c r="B761" s="14">
        <v>78.2</v>
      </c>
      <c r="C761" s="14">
        <v>81</v>
      </c>
      <c r="D761" s="11" t="s">
        <v>52</v>
      </c>
      <c r="E761" s="10">
        <v>90</v>
      </c>
      <c r="F761" s="12">
        <v>80.040000000000006</v>
      </c>
      <c r="G761" s="12">
        <v>80.080000000000013</v>
      </c>
      <c r="H761" s="13" t="s">
        <v>12</v>
      </c>
      <c r="I761" s="12" t="s">
        <v>22</v>
      </c>
      <c r="J761" s="11">
        <v>40</v>
      </c>
      <c r="K761" s="11">
        <v>7</v>
      </c>
      <c r="L761" s="11">
        <f t="shared" ref="L761:L824" si="80">J761*K761</f>
        <v>280</v>
      </c>
      <c r="M761" s="11" t="s">
        <v>58</v>
      </c>
      <c r="N761" s="11">
        <f t="shared" si="76"/>
        <v>40</v>
      </c>
      <c r="O761" s="11">
        <f t="shared" si="77"/>
        <v>7</v>
      </c>
      <c r="P761" s="6">
        <v>7.0000000000000007E-2</v>
      </c>
      <c r="Q761" s="11">
        <f t="shared" si="78"/>
        <v>280</v>
      </c>
      <c r="R761" s="11">
        <f t="shared" si="79"/>
        <v>19.600000000000001</v>
      </c>
      <c r="S761" s="10"/>
    </row>
    <row r="762" spans="1:19">
      <c r="A762" s="10">
        <f t="shared" si="75"/>
        <v>757</v>
      </c>
      <c r="B762" s="14">
        <v>78.2</v>
      </c>
      <c r="C762" s="14">
        <v>81</v>
      </c>
      <c r="D762" s="11" t="s">
        <v>52</v>
      </c>
      <c r="E762" s="10">
        <v>90</v>
      </c>
      <c r="F762" s="12">
        <v>80.08</v>
      </c>
      <c r="G762" s="12">
        <v>80.2</v>
      </c>
      <c r="H762" s="13" t="s">
        <v>1</v>
      </c>
      <c r="I762" s="12" t="s">
        <v>17</v>
      </c>
      <c r="J762" s="11">
        <v>120</v>
      </c>
      <c r="K762" s="11">
        <v>3.5</v>
      </c>
      <c r="L762" s="11">
        <f t="shared" si="80"/>
        <v>420</v>
      </c>
      <c r="M762" s="11" t="s">
        <v>58</v>
      </c>
      <c r="N762" s="11">
        <f t="shared" si="76"/>
        <v>120</v>
      </c>
      <c r="O762" s="11">
        <f t="shared" si="77"/>
        <v>3.5</v>
      </c>
      <c r="P762" s="6">
        <v>7.0000000000000007E-2</v>
      </c>
      <c r="Q762" s="11">
        <f t="shared" si="78"/>
        <v>420</v>
      </c>
      <c r="R762" s="11">
        <f t="shared" si="79"/>
        <v>29.400000000000002</v>
      </c>
      <c r="S762" s="10"/>
    </row>
    <row r="763" spans="1:19">
      <c r="A763" s="10">
        <f t="shared" si="75"/>
        <v>758</v>
      </c>
      <c r="B763" s="14">
        <v>78.2</v>
      </c>
      <c r="C763" s="14">
        <v>81</v>
      </c>
      <c r="D763" s="11" t="s">
        <v>52</v>
      </c>
      <c r="E763" s="10">
        <v>90</v>
      </c>
      <c r="F763" s="12">
        <v>80.22</v>
      </c>
      <c r="G763" s="12">
        <v>80.222499999999997</v>
      </c>
      <c r="H763" s="13" t="s">
        <v>12</v>
      </c>
      <c r="I763" s="12" t="s">
        <v>17</v>
      </c>
      <c r="J763" s="11">
        <v>2.5</v>
      </c>
      <c r="K763" s="11">
        <v>1.5</v>
      </c>
      <c r="L763" s="11">
        <f t="shared" si="80"/>
        <v>3.75</v>
      </c>
      <c r="M763" s="11" t="s">
        <v>58</v>
      </c>
      <c r="N763" s="11">
        <f t="shared" si="76"/>
        <v>2.5</v>
      </c>
      <c r="O763" s="11">
        <v>1.8</v>
      </c>
      <c r="P763" s="6">
        <v>7.0000000000000007E-2</v>
      </c>
      <c r="Q763" s="11">
        <f t="shared" si="78"/>
        <v>4.5</v>
      </c>
      <c r="R763" s="11">
        <f t="shared" si="79"/>
        <v>0.31500000000000006</v>
      </c>
      <c r="S763" s="10"/>
    </row>
    <row r="764" spans="1:19">
      <c r="A764" s="10">
        <f t="shared" si="75"/>
        <v>759</v>
      </c>
      <c r="B764" s="14">
        <v>78.2</v>
      </c>
      <c r="C764" s="14">
        <v>81</v>
      </c>
      <c r="D764" s="11" t="s">
        <v>52</v>
      </c>
      <c r="E764" s="10">
        <v>90</v>
      </c>
      <c r="F764" s="12">
        <v>80.3</v>
      </c>
      <c r="G764" s="12">
        <v>80.319999999999993</v>
      </c>
      <c r="H764" s="13" t="s">
        <v>12</v>
      </c>
      <c r="I764" s="12" t="s">
        <v>17</v>
      </c>
      <c r="J764" s="11">
        <v>20</v>
      </c>
      <c r="K764" s="11">
        <v>3.5</v>
      </c>
      <c r="L764" s="11">
        <f t="shared" si="80"/>
        <v>70</v>
      </c>
      <c r="M764" s="11" t="s">
        <v>58</v>
      </c>
      <c r="N764" s="11">
        <f t="shared" si="76"/>
        <v>20</v>
      </c>
      <c r="O764" s="11">
        <f t="shared" si="77"/>
        <v>3.5</v>
      </c>
      <c r="P764" s="6">
        <v>7.0000000000000007E-2</v>
      </c>
      <c r="Q764" s="11">
        <f t="shared" si="78"/>
        <v>70</v>
      </c>
      <c r="R764" s="11">
        <f t="shared" si="79"/>
        <v>4.9000000000000004</v>
      </c>
      <c r="S764" s="10"/>
    </row>
    <row r="765" spans="1:19">
      <c r="A765" s="10">
        <f t="shared" si="75"/>
        <v>760</v>
      </c>
      <c r="B765" s="14">
        <v>78.2</v>
      </c>
      <c r="C765" s="14">
        <v>81</v>
      </c>
      <c r="D765" s="11" t="s">
        <v>52</v>
      </c>
      <c r="E765" s="10">
        <v>90</v>
      </c>
      <c r="F765" s="12">
        <v>80.34</v>
      </c>
      <c r="G765" s="12">
        <v>80.343000000000004</v>
      </c>
      <c r="H765" s="13" t="s">
        <v>12</v>
      </c>
      <c r="I765" s="12" t="s">
        <v>17</v>
      </c>
      <c r="J765" s="11">
        <v>3</v>
      </c>
      <c r="K765" s="11">
        <v>1.5</v>
      </c>
      <c r="L765" s="11">
        <f t="shared" si="80"/>
        <v>4.5</v>
      </c>
      <c r="M765" s="11" t="s">
        <v>58</v>
      </c>
      <c r="N765" s="11">
        <f t="shared" si="76"/>
        <v>3</v>
      </c>
      <c r="O765" s="11">
        <v>1.8</v>
      </c>
      <c r="P765" s="6">
        <v>7.0000000000000007E-2</v>
      </c>
      <c r="Q765" s="11">
        <f t="shared" si="78"/>
        <v>5.4</v>
      </c>
      <c r="R765" s="11">
        <f t="shared" si="79"/>
        <v>0.37800000000000006</v>
      </c>
      <c r="S765" s="10"/>
    </row>
    <row r="766" spans="1:19">
      <c r="A766" s="10">
        <f t="shared" si="75"/>
        <v>761</v>
      </c>
      <c r="B766" s="14">
        <v>78.2</v>
      </c>
      <c r="C766" s="14">
        <v>81</v>
      </c>
      <c r="D766" s="11" t="s">
        <v>52</v>
      </c>
      <c r="E766" s="10">
        <v>90</v>
      </c>
      <c r="F766" s="12">
        <v>80.34</v>
      </c>
      <c r="G766" s="12">
        <v>80.400000000000006</v>
      </c>
      <c r="H766" s="13" t="s">
        <v>16</v>
      </c>
      <c r="I766" s="12" t="s">
        <v>19</v>
      </c>
      <c r="J766" s="11">
        <v>60</v>
      </c>
      <c r="K766" s="11">
        <v>3.5</v>
      </c>
      <c r="L766" s="11">
        <f t="shared" si="80"/>
        <v>210</v>
      </c>
      <c r="M766" s="11" t="s">
        <v>58</v>
      </c>
      <c r="N766" s="11">
        <f t="shared" si="76"/>
        <v>60</v>
      </c>
      <c r="O766" s="11">
        <f t="shared" si="77"/>
        <v>3.5</v>
      </c>
      <c r="P766" s="6">
        <v>7.0000000000000007E-2</v>
      </c>
      <c r="Q766" s="11">
        <f t="shared" si="78"/>
        <v>210</v>
      </c>
      <c r="R766" s="11">
        <f t="shared" si="79"/>
        <v>14.700000000000001</v>
      </c>
      <c r="S766" s="10"/>
    </row>
    <row r="767" spans="1:19">
      <c r="A767" s="10">
        <f t="shared" si="75"/>
        <v>762</v>
      </c>
      <c r="B767" s="14">
        <v>78.2</v>
      </c>
      <c r="C767" s="14">
        <v>81</v>
      </c>
      <c r="D767" s="11" t="s">
        <v>52</v>
      </c>
      <c r="E767" s="10">
        <v>90</v>
      </c>
      <c r="F767" s="12">
        <v>80.36</v>
      </c>
      <c r="G767" s="12">
        <v>80.400000000000006</v>
      </c>
      <c r="H767" s="13" t="s">
        <v>16</v>
      </c>
      <c r="I767" s="12" t="s">
        <v>17</v>
      </c>
      <c r="J767" s="11">
        <v>40</v>
      </c>
      <c r="K767" s="11">
        <v>2</v>
      </c>
      <c r="L767" s="11">
        <f t="shared" si="80"/>
        <v>80</v>
      </c>
      <c r="M767" s="11" t="s">
        <v>58</v>
      </c>
      <c r="N767" s="11">
        <f t="shared" si="76"/>
        <v>40</v>
      </c>
      <c r="O767" s="11">
        <f t="shared" si="77"/>
        <v>2</v>
      </c>
      <c r="P767" s="6">
        <v>7.0000000000000007E-2</v>
      </c>
      <c r="Q767" s="11">
        <f t="shared" si="78"/>
        <v>80</v>
      </c>
      <c r="R767" s="11">
        <f t="shared" si="79"/>
        <v>5.6000000000000005</v>
      </c>
      <c r="S767" s="10"/>
    </row>
    <row r="768" spans="1:19">
      <c r="A768" s="10">
        <f t="shared" si="75"/>
        <v>763</v>
      </c>
      <c r="B768" s="14">
        <v>78.2</v>
      </c>
      <c r="C768" s="14">
        <v>81</v>
      </c>
      <c r="D768" s="11" t="s">
        <v>52</v>
      </c>
      <c r="E768" s="10">
        <v>90</v>
      </c>
      <c r="F768" s="12">
        <v>80.42</v>
      </c>
      <c r="G768" s="12">
        <v>80.430000000000007</v>
      </c>
      <c r="H768" s="13" t="s">
        <v>12</v>
      </c>
      <c r="I768" s="12" t="s">
        <v>17</v>
      </c>
      <c r="J768" s="11">
        <v>10</v>
      </c>
      <c r="K768" s="11">
        <v>2</v>
      </c>
      <c r="L768" s="11">
        <f t="shared" si="80"/>
        <v>20</v>
      </c>
      <c r="M768" s="11" t="s">
        <v>58</v>
      </c>
      <c r="N768" s="11">
        <f t="shared" si="76"/>
        <v>10</v>
      </c>
      <c r="O768" s="11">
        <f t="shared" si="77"/>
        <v>2</v>
      </c>
      <c r="P768" s="6">
        <v>7.0000000000000007E-2</v>
      </c>
      <c r="Q768" s="11">
        <f t="shared" si="78"/>
        <v>20</v>
      </c>
      <c r="R768" s="11">
        <f t="shared" si="79"/>
        <v>1.4000000000000001</v>
      </c>
      <c r="S768" s="10"/>
    </row>
    <row r="769" spans="1:19">
      <c r="A769" s="10">
        <f t="shared" si="75"/>
        <v>764</v>
      </c>
      <c r="B769" s="14">
        <v>78.2</v>
      </c>
      <c r="C769" s="14">
        <v>81</v>
      </c>
      <c r="D769" s="11" t="s">
        <v>52</v>
      </c>
      <c r="E769" s="10">
        <v>90</v>
      </c>
      <c r="F769" s="12">
        <v>80.58</v>
      </c>
      <c r="G769" s="12">
        <v>80.59</v>
      </c>
      <c r="H769" s="13" t="s">
        <v>12</v>
      </c>
      <c r="I769" s="12" t="s">
        <v>17</v>
      </c>
      <c r="J769" s="11">
        <v>10</v>
      </c>
      <c r="K769" s="11">
        <v>2</v>
      </c>
      <c r="L769" s="11">
        <f t="shared" si="80"/>
        <v>20</v>
      </c>
      <c r="M769" s="11" t="s">
        <v>58</v>
      </c>
      <c r="N769" s="11">
        <f t="shared" si="76"/>
        <v>10</v>
      </c>
      <c r="O769" s="11">
        <f t="shared" si="77"/>
        <v>2</v>
      </c>
      <c r="P769" s="6">
        <v>7.0000000000000007E-2</v>
      </c>
      <c r="Q769" s="11">
        <f t="shared" si="78"/>
        <v>20</v>
      </c>
      <c r="R769" s="11">
        <f t="shared" si="79"/>
        <v>1.4000000000000001</v>
      </c>
      <c r="S769" s="10"/>
    </row>
    <row r="770" spans="1:19">
      <c r="A770" s="10">
        <f t="shared" si="75"/>
        <v>765</v>
      </c>
      <c r="B770" s="14">
        <v>78.2</v>
      </c>
      <c r="C770" s="14">
        <v>81</v>
      </c>
      <c r="D770" s="11" t="s">
        <v>52</v>
      </c>
      <c r="E770" s="10">
        <v>90</v>
      </c>
      <c r="F770" s="12">
        <v>80.665000000000006</v>
      </c>
      <c r="G770" s="12">
        <v>80.666000000000011</v>
      </c>
      <c r="H770" s="13" t="s">
        <v>12</v>
      </c>
      <c r="I770" s="12" t="s">
        <v>17</v>
      </c>
      <c r="J770" s="11">
        <v>1</v>
      </c>
      <c r="K770" s="11">
        <v>1</v>
      </c>
      <c r="L770" s="11">
        <f t="shared" si="80"/>
        <v>1</v>
      </c>
      <c r="M770" s="11" t="s">
        <v>58</v>
      </c>
      <c r="N770" s="11">
        <f t="shared" si="76"/>
        <v>1</v>
      </c>
      <c r="O770" s="11">
        <v>1.8</v>
      </c>
      <c r="P770" s="6">
        <v>7.0000000000000007E-2</v>
      </c>
      <c r="Q770" s="11">
        <f t="shared" si="78"/>
        <v>1.8</v>
      </c>
      <c r="R770" s="11">
        <f t="shared" si="79"/>
        <v>0.12600000000000003</v>
      </c>
      <c r="S770" s="10"/>
    </row>
    <row r="771" spans="1:19">
      <c r="A771" s="10">
        <f t="shared" si="75"/>
        <v>766</v>
      </c>
      <c r="B771" s="14">
        <v>78.2</v>
      </c>
      <c r="C771" s="14">
        <v>81</v>
      </c>
      <c r="D771" s="11" t="s">
        <v>52</v>
      </c>
      <c r="E771" s="10">
        <v>90</v>
      </c>
      <c r="F771" s="12">
        <v>80.98</v>
      </c>
      <c r="G771" s="12">
        <v>80.988</v>
      </c>
      <c r="H771" s="13" t="s">
        <v>16</v>
      </c>
      <c r="I771" s="12" t="s">
        <v>19</v>
      </c>
      <c r="J771" s="11">
        <v>8</v>
      </c>
      <c r="K771" s="11">
        <v>3.5</v>
      </c>
      <c r="L771" s="11">
        <f t="shared" si="80"/>
        <v>28</v>
      </c>
      <c r="M771" s="11" t="s">
        <v>58</v>
      </c>
      <c r="N771" s="11">
        <f t="shared" si="76"/>
        <v>8</v>
      </c>
      <c r="O771" s="11">
        <f t="shared" si="77"/>
        <v>3.5</v>
      </c>
      <c r="P771" s="6">
        <v>7.0000000000000007E-2</v>
      </c>
      <c r="Q771" s="11">
        <f t="shared" si="78"/>
        <v>28</v>
      </c>
      <c r="R771" s="11">
        <f t="shared" si="79"/>
        <v>1.9600000000000002</v>
      </c>
      <c r="S771" s="10"/>
    </row>
    <row r="772" spans="1:19">
      <c r="A772" s="10">
        <f t="shared" si="75"/>
        <v>767</v>
      </c>
      <c r="B772" s="14">
        <v>81</v>
      </c>
      <c r="C772" s="14">
        <v>83.7</v>
      </c>
      <c r="D772" s="11" t="s">
        <v>52</v>
      </c>
      <c r="E772" s="10">
        <v>120</v>
      </c>
      <c r="F772" s="12">
        <v>81</v>
      </c>
      <c r="G772" s="12">
        <v>81.02</v>
      </c>
      <c r="H772" s="13" t="s">
        <v>1</v>
      </c>
      <c r="I772" s="12" t="s">
        <v>17</v>
      </c>
      <c r="J772" s="11">
        <v>20</v>
      </c>
      <c r="K772" s="11">
        <v>3.5</v>
      </c>
      <c r="L772" s="11">
        <f t="shared" si="80"/>
        <v>70</v>
      </c>
      <c r="M772" s="11" t="s">
        <v>58</v>
      </c>
      <c r="N772" s="11">
        <f t="shared" si="76"/>
        <v>20</v>
      </c>
      <c r="O772" s="11">
        <f t="shared" si="77"/>
        <v>3.5</v>
      </c>
      <c r="P772" s="6">
        <v>7.0000000000000007E-2</v>
      </c>
      <c r="Q772" s="11">
        <f t="shared" si="78"/>
        <v>70</v>
      </c>
      <c r="R772" s="11">
        <f t="shared" si="79"/>
        <v>4.9000000000000004</v>
      </c>
      <c r="S772" s="10"/>
    </row>
    <row r="773" spans="1:19">
      <c r="A773" s="10">
        <f t="shared" si="75"/>
        <v>768</v>
      </c>
      <c r="B773" s="14">
        <v>81</v>
      </c>
      <c r="C773" s="14">
        <v>83.7</v>
      </c>
      <c r="D773" s="11" t="s">
        <v>52</v>
      </c>
      <c r="E773" s="10">
        <v>120</v>
      </c>
      <c r="F773" s="12">
        <v>81.08</v>
      </c>
      <c r="G773" s="12">
        <v>81.09</v>
      </c>
      <c r="H773" s="13" t="s">
        <v>1</v>
      </c>
      <c r="I773" s="12" t="s">
        <v>22</v>
      </c>
      <c r="J773" s="11">
        <v>10</v>
      </c>
      <c r="K773" s="11">
        <v>3</v>
      </c>
      <c r="L773" s="11">
        <f t="shared" si="80"/>
        <v>30</v>
      </c>
      <c r="M773" s="11" t="s">
        <v>58</v>
      </c>
      <c r="N773" s="11">
        <f t="shared" si="76"/>
        <v>10</v>
      </c>
      <c r="O773" s="11">
        <f t="shared" si="77"/>
        <v>3</v>
      </c>
      <c r="P773" s="6">
        <v>7.0000000000000007E-2</v>
      </c>
      <c r="Q773" s="11">
        <f t="shared" si="78"/>
        <v>30</v>
      </c>
      <c r="R773" s="11">
        <f t="shared" si="79"/>
        <v>2.1</v>
      </c>
      <c r="S773" s="10"/>
    </row>
    <row r="774" spans="1:19">
      <c r="A774" s="10">
        <f t="shared" si="75"/>
        <v>769</v>
      </c>
      <c r="B774" s="14">
        <v>81</v>
      </c>
      <c r="C774" s="14">
        <v>83.7</v>
      </c>
      <c r="D774" s="11" t="s">
        <v>52</v>
      </c>
      <c r="E774" s="10">
        <v>120</v>
      </c>
      <c r="F774" s="12">
        <v>81.125</v>
      </c>
      <c r="G774" s="12">
        <v>81.155000000000001</v>
      </c>
      <c r="H774" s="13" t="s">
        <v>16</v>
      </c>
      <c r="I774" s="12" t="s">
        <v>19</v>
      </c>
      <c r="J774" s="11">
        <v>30</v>
      </c>
      <c r="K774" s="11">
        <v>3.5</v>
      </c>
      <c r="L774" s="11">
        <f t="shared" si="80"/>
        <v>105</v>
      </c>
      <c r="M774" s="11" t="s">
        <v>58</v>
      </c>
      <c r="N774" s="11">
        <f t="shared" si="76"/>
        <v>30</v>
      </c>
      <c r="O774" s="11">
        <f t="shared" si="77"/>
        <v>3.5</v>
      </c>
      <c r="P774" s="6">
        <v>7.0000000000000007E-2</v>
      </c>
      <c r="Q774" s="11">
        <f t="shared" si="78"/>
        <v>105</v>
      </c>
      <c r="R774" s="11">
        <f t="shared" si="79"/>
        <v>7.3500000000000005</v>
      </c>
      <c r="S774" s="10"/>
    </row>
    <row r="775" spans="1:19">
      <c r="A775" s="10">
        <f t="shared" si="75"/>
        <v>770</v>
      </c>
      <c r="B775" s="14">
        <v>81</v>
      </c>
      <c r="C775" s="14">
        <v>83.7</v>
      </c>
      <c r="D775" s="11" t="s">
        <v>52</v>
      </c>
      <c r="E775" s="10">
        <v>120</v>
      </c>
      <c r="F775" s="12">
        <v>81.185000000000002</v>
      </c>
      <c r="G775" s="12">
        <v>81.284999999999997</v>
      </c>
      <c r="H775" s="13" t="s">
        <v>12</v>
      </c>
      <c r="I775" s="12" t="s">
        <v>17</v>
      </c>
      <c r="J775" s="11">
        <v>100</v>
      </c>
      <c r="K775" s="11">
        <v>3.5</v>
      </c>
      <c r="L775" s="11">
        <f t="shared" si="80"/>
        <v>350</v>
      </c>
      <c r="M775" s="11" t="s">
        <v>58</v>
      </c>
      <c r="N775" s="11">
        <f t="shared" si="76"/>
        <v>100</v>
      </c>
      <c r="O775" s="11">
        <f t="shared" si="77"/>
        <v>3.5</v>
      </c>
      <c r="P775" s="6">
        <v>7.0000000000000007E-2</v>
      </c>
      <c r="Q775" s="11">
        <f t="shared" si="78"/>
        <v>350</v>
      </c>
      <c r="R775" s="11">
        <f t="shared" si="79"/>
        <v>24.500000000000004</v>
      </c>
      <c r="S775" s="10"/>
    </row>
    <row r="776" spans="1:19">
      <c r="A776" s="10">
        <f t="shared" ref="A776:A839" si="81">A775+1</f>
        <v>771</v>
      </c>
      <c r="B776" s="14">
        <v>81</v>
      </c>
      <c r="C776" s="14">
        <v>83.7</v>
      </c>
      <c r="D776" s="11" t="s">
        <v>52</v>
      </c>
      <c r="E776" s="10">
        <v>120</v>
      </c>
      <c r="F776" s="12">
        <v>81.36</v>
      </c>
      <c r="G776" s="12">
        <v>81.361499999999992</v>
      </c>
      <c r="H776" s="13" t="s">
        <v>12</v>
      </c>
      <c r="I776" s="12" t="s">
        <v>17</v>
      </c>
      <c r="J776" s="11">
        <v>1.5</v>
      </c>
      <c r="K776" s="11">
        <v>1.5</v>
      </c>
      <c r="L776" s="11">
        <f t="shared" si="80"/>
        <v>2.25</v>
      </c>
      <c r="M776" s="11" t="s">
        <v>58</v>
      </c>
      <c r="N776" s="11">
        <f t="shared" si="76"/>
        <v>1.5</v>
      </c>
      <c r="O776" s="11">
        <v>1.8</v>
      </c>
      <c r="P776" s="6">
        <v>7.0000000000000007E-2</v>
      </c>
      <c r="Q776" s="11">
        <f t="shared" si="78"/>
        <v>2.7</v>
      </c>
      <c r="R776" s="11">
        <f t="shared" si="79"/>
        <v>0.18900000000000003</v>
      </c>
      <c r="S776" s="10"/>
    </row>
    <row r="777" spans="1:19">
      <c r="A777" s="10">
        <f t="shared" si="81"/>
        <v>772</v>
      </c>
      <c r="B777" s="14">
        <v>81</v>
      </c>
      <c r="C777" s="14">
        <v>83.7</v>
      </c>
      <c r="D777" s="11" t="s">
        <v>52</v>
      </c>
      <c r="E777" s="10">
        <v>120</v>
      </c>
      <c r="F777" s="12">
        <v>81.364999999999995</v>
      </c>
      <c r="G777" s="12">
        <v>81.405000000000001</v>
      </c>
      <c r="H777" s="13" t="s">
        <v>12</v>
      </c>
      <c r="I777" s="12" t="s">
        <v>17</v>
      </c>
      <c r="J777" s="11">
        <v>40</v>
      </c>
      <c r="K777" s="11">
        <v>3.5</v>
      </c>
      <c r="L777" s="11">
        <f t="shared" si="80"/>
        <v>140</v>
      </c>
      <c r="M777" s="11" t="s">
        <v>58</v>
      </c>
      <c r="N777" s="11">
        <f t="shared" si="76"/>
        <v>40</v>
      </c>
      <c r="O777" s="11">
        <f t="shared" si="77"/>
        <v>3.5</v>
      </c>
      <c r="P777" s="6">
        <v>7.0000000000000007E-2</v>
      </c>
      <c r="Q777" s="11">
        <f t="shared" si="78"/>
        <v>140</v>
      </c>
      <c r="R777" s="11">
        <f t="shared" si="79"/>
        <v>9.8000000000000007</v>
      </c>
      <c r="S777" s="10"/>
    </row>
    <row r="778" spans="1:19">
      <c r="A778" s="10">
        <f t="shared" si="81"/>
        <v>773</v>
      </c>
      <c r="B778" s="14">
        <v>81</v>
      </c>
      <c r="C778" s="14">
        <v>83.7</v>
      </c>
      <c r="D778" s="11" t="s">
        <v>52</v>
      </c>
      <c r="E778" s="10">
        <v>120</v>
      </c>
      <c r="F778" s="12">
        <v>81.42</v>
      </c>
      <c r="G778" s="12">
        <v>81.44</v>
      </c>
      <c r="H778" s="13" t="s">
        <v>12</v>
      </c>
      <c r="I778" s="12" t="s">
        <v>17</v>
      </c>
      <c r="J778" s="11">
        <v>20</v>
      </c>
      <c r="K778" s="11">
        <v>2</v>
      </c>
      <c r="L778" s="11">
        <f t="shared" si="80"/>
        <v>40</v>
      </c>
      <c r="M778" s="11" t="s">
        <v>58</v>
      </c>
      <c r="N778" s="11">
        <f t="shared" si="76"/>
        <v>20</v>
      </c>
      <c r="O778" s="11">
        <f t="shared" si="77"/>
        <v>2</v>
      </c>
      <c r="P778" s="6">
        <v>7.0000000000000007E-2</v>
      </c>
      <c r="Q778" s="11">
        <f t="shared" si="78"/>
        <v>40</v>
      </c>
      <c r="R778" s="11">
        <f t="shared" si="79"/>
        <v>2.8000000000000003</v>
      </c>
      <c r="S778" s="10"/>
    </row>
    <row r="779" spans="1:19">
      <c r="A779" s="10">
        <f t="shared" si="81"/>
        <v>774</v>
      </c>
      <c r="B779" s="14">
        <v>81</v>
      </c>
      <c r="C779" s="14">
        <v>83.7</v>
      </c>
      <c r="D779" s="11" t="s">
        <v>52</v>
      </c>
      <c r="E779" s="10">
        <v>120</v>
      </c>
      <c r="F779" s="12">
        <v>81.45</v>
      </c>
      <c r="G779" s="12">
        <v>81.48</v>
      </c>
      <c r="H779" s="13" t="s">
        <v>12</v>
      </c>
      <c r="I779" s="12" t="s">
        <v>17</v>
      </c>
      <c r="J779" s="11">
        <v>30</v>
      </c>
      <c r="K779" s="11">
        <v>2</v>
      </c>
      <c r="L779" s="11">
        <f t="shared" si="80"/>
        <v>60</v>
      </c>
      <c r="M779" s="11" t="s">
        <v>58</v>
      </c>
      <c r="N779" s="11">
        <f t="shared" si="76"/>
        <v>30</v>
      </c>
      <c r="O779" s="11">
        <f t="shared" si="77"/>
        <v>2</v>
      </c>
      <c r="P779" s="6">
        <v>7.0000000000000007E-2</v>
      </c>
      <c r="Q779" s="11">
        <f t="shared" si="78"/>
        <v>60</v>
      </c>
      <c r="R779" s="11">
        <f t="shared" si="79"/>
        <v>4.2</v>
      </c>
      <c r="S779" s="10"/>
    </row>
    <row r="780" spans="1:19">
      <c r="A780" s="10">
        <f t="shared" si="81"/>
        <v>775</v>
      </c>
      <c r="B780" s="14">
        <v>81</v>
      </c>
      <c r="C780" s="14">
        <v>83.7</v>
      </c>
      <c r="D780" s="11" t="s">
        <v>52</v>
      </c>
      <c r="E780" s="10">
        <v>120</v>
      </c>
      <c r="F780" s="12">
        <v>81.525000000000006</v>
      </c>
      <c r="G780" s="12">
        <v>81.580000000000013</v>
      </c>
      <c r="H780" s="13" t="s">
        <v>12</v>
      </c>
      <c r="I780" s="12" t="s">
        <v>17</v>
      </c>
      <c r="J780" s="11">
        <v>55</v>
      </c>
      <c r="K780" s="11">
        <v>2</v>
      </c>
      <c r="L780" s="11">
        <f t="shared" si="80"/>
        <v>110</v>
      </c>
      <c r="M780" s="11" t="s">
        <v>58</v>
      </c>
      <c r="N780" s="11">
        <f t="shared" si="76"/>
        <v>55</v>
      </c>
      <c r="O780" s="11">
        <f t="shared" si="77"/>
        <v>2</v>
      </c>
      <c r="P780" s="6">
        <v>7.0000000000000007E-2</v>
      </c>
      <c r="Q780" s="11">
        <f t="shared" si="78"/>
        <v>110</v>
      </c>
      <c r="R780" s="11">
        <f t="shared" si="79"/>
        <v>7.7000000000000011</v>
      </c>
      <c r="S780" s="10"/>
    </row>
    <row r="781" spans="1:19">
      <c r="A781" s="10">
        <f t="shared" si="81"/>
        <v>776</v>
      </c>
      <c r="B781" s="14">
        <v>81</v>
      </c>
      <c r="C781" s="14">
        <v>83.7</v>
      </c>
      <c r="D781" s="11" t="s">
        <v>52</v>
      </c>
      <c r="E781" s="10">
        <v>120</v>
      </c>
      <c r="F781" s="12">
        <v>81.53</v>
      </c>
      <c r="G781" s="12">
        <v>81.531000000000006</v>
      </c>
      <c r="H781" s="13" t="s">
        <v>12</v>
      </c>
      <c r="I781" s="12" t="s">
        <v>19</v>
      </c>
      <c r="J781" s="11">
        <v>1</v>
      </c>
      <c r="K781" s="11">
        <v>1</v>
      </c>
      <c r="L781" s="11">
        <f t="shared" si="80"/>
        <v>1</v>
      </c>
      <c r="M781" s="11" t="s">
        <v>58</v>
      </c>
      <c r="N781" s="11">
        <f t="shared" si="76"/>
        <v>1</v>
      </c>
      <c r="O781" s="11">
        <v>1.8</v>
      </c>
      <c r="P781" s="6">
        <v>7.0000000000000007E-2</v>
      </c>
      <c r="Q781" s="11">
        <f t="shared" si="78"/>
        <v>1.8</v>
      </c>
      <c r="R781" s="11">
        <f t="shared" si="79"/>
        <v>0.12600000000000003</v>
      </c>
      <c r="S781" s="10"/>
    </row>
    <row r="782" spans="1:19">
      <c r="A782" s="10">
        <f t="shared" si="81"/>
        <v>777</v>
      </c>
      <c r="B782" s="14">
        <v>81</v>
      </c>
      <c r="C782" s="14">
        <v>83.7</v>
      </c>
      <c r="D782" s="11" t="s">
        <v>52</v>
      </c>
      <c r="E782" s="10">
        <v>120</v>
      </c>
      <c r="F782" s="12">
        <v>81.58</v>
      </c>
      <c r="G782" s="12">
        <v>81.599999999999994</v>
      </c>
      <c r="H782" s="13" t="s">
        <v>12</v>
      </c>
      <c r="I782" s="12" t="s">
        <v>17</v>
      </c>
      <c r="J782" s="11">
        <v>20</v>
      </c>
      <c r="K782" s="11">
        <v>3.5</v>
      </c>
      <c r="L782" s="11">
        <f t="shared" si="80"/>
        <v>70</v>
      </c>
      <c r="M782" s="11" t="s">
        <v>58</v>
      </c>
      <c r="N782" s="11">
        <f t="shared" si="76"/>
        <v>20</v>
      </c>
      <c r="O782" s="11">
        <f t="shared" si="77"/>
        <v>3.5</v>
      </c>
      <c r="P782" s="6">
        <v>7.0000000000000007E-2</v>
      </c>
      <c r="Q782" s="11">
        <f t="shared" si="78"/>
        <v>70</v>
      </c>
      <c r="R782" s="11">
        <f t="shared" si="79"/>
        <v>4.9000000000000004</v>
      </c>
      <c r="S782" s="10"/>
    </row>
    <row r="783" spans="1:19">
      <c r="A783" s="10">
        <f t="shared" si="81"/>
        <v>778</v>
      </c>
      <c r="B783" s="14">
        <v>81</v>
      </c>
      <c r="C783" s="14">
        <v>83.7</v>
      </c>
      <c r="D783" s="11" t="s">
        <v>52</v>
      </c>
      <c r="E783" s="10">
        <v>120</v>
      </c>
      <c r="F783" s="12">
        <v>81.66</v>
      </c>
      <c r="G783" s="12">
        <v>81.664999999999992</v>
      </c>
      <c r="H783" s="13" t="s">
        <v>16</v>
      </c>
      <c r="I783" s="12" t="s">
        <v>19</v>
      </c>
      <c r="J783" s="11">
        <v>5</v>
      </c>
      <c r="K783" s="11">
        <v>1</v>
      </c>
      <c r="L783" s="11">
        <f t="shared" si="80"/>
        <v>5</v>
      </c>
      <c r="M783" s="11" t="s">
        <v>58</v>
      </c>
      <c r="N783" s="11">
        <f t="shared" si="76"/>
        <v>5</v>
      </c>
      <c r="O783" s="11">
        <v>1.8</v>
      </c>
      <c r="P783" s="6">
        <v>7.0000000000000007E-2</v>
      </c>
      <c r="Q783" s="11">
        <f t="shared" si="78"/>
        <v>9</v>
      </c>
      <c r="R783" s="11">
        <f t="shared" si="79"/>
        <v>0.63000000000000012</v>
      </c>
      <c r="S783" s="10"/>
    </row>
    <row r="784" spans="1:19">
      <c r="A784" s="10">
        <f t="shared" si="81"/>
        <v>779</v>
      </c>
      <c r="B784" s="14">
        <v>81</v>
      </c>
      <c r="C784" s="14">
        <v>83.7</v>
      </c>
      <c r="D784" s="11" t="s">
        <v>52</v>
      </c>
      <c r="E784" s="10">
        <v>120</v>
      </c>
      <c r="F784" s="12">
        <v>81.680000000000007</v>
      </c>
      <c r="G784" s="12">
        <v>81.73</v>
      </c>
      <c r="H784" s="13" t="s">
        <v>12</v>
      </c>
      <c r="I784" s="12" t="s">
        <v>17</v>
      </c>
      <c r="J784" s="11">
        <v>50</v>
      </c>
      <c r="K784" s="11">
        <v>3.5</v>
      </c>
      <c r="L784" s="11">
        <f t="shared" si="80"/>
        <v>175</v>
      </c>
      <c r="M784" s="11" t="s">
        <v>58</v>
      </c>
      <c r="N784" s="11">
        <f t="shared" si="76"/>
        <v>50</v>
      </c>
      <c r="O784" s="11">
        <f t="shared" si="77"/>
        <v>3.5</v>
      </c>
      <c r="P784" s="6">
        <v>7.0000000000000007E-2</v>
      </c>
      <c r="Q784" s="11">
        <f t="shared" si="78"/>
        <v>175</v>
      </c>
      <c r="R784" s="11">
        <f t="shared" si="79"/>
        <v>12.250000000000002</v>
      </c>
      <c r="S784" s="10"/>
    </row>
    <row r="785" spans="1:19">
      <c r="A785" s="10">
        <f t="shared" si="81"/>
        <v>780</v>
      </c>
      <c r="B785" s="14">
        <v>81</v>
      </c>
      <c r="C785" s="14">
        <v>83.7</v>
      </c>
      <c r="D785" s="11" t="s">
        <v>52</v>
      </c>
      <c r="E785" s="10">
        <v>120</v>
      </c>
      <c r="F785" s="12">
        <v>81.765000000000001</v>
      </c>
      <c r="G785" s="12">
        <v>81.8</v>
      </c>
      <c r="H785" s="13" t="s">
        <v>16</v>
      </c>
      <c r="I785" s="12" t="s">
        <v>22</v>
      </c>
      <c r="J785" s="11">
        <v>35</v>
      </c>
      <c r="K785" s="11">
        <v>3</v>
      </c>
      <c r="L785" s="11">
        <f t="shared" si="80"/>
        <v>105</v>
      </c>
      <c r="M785" s="11" t="s">
        <v>58</v>
      </c>
      <c r="N785" s="11">
        <f t="shared" si="76"/>
        <v>35</v>
      </c>
      <c r="O785" s="11">
        <f t="shared" si="77"/>
        <v>3</v>
      </c>
      <c r="P785" s="6">
        <v>7.0000000000000007E-2</v>
      </c>
      <c r="Q785" s="11">
        <f t="shared" si="78"/>
        <v>105</v>
      </c>
      <c r="R785" s="11">
        <f t="shared" si="79"/>
        <v>7.3500000000000005</v>
      </c>
      <c r="S785" s="10"/>
    </row>
    <row r="786" spans="1:19">
      <c r="A786" s="10">
        <f t="shared" si="81"/>
        <v>781</v>
      </c>
      <c r="B786" s="14">
        <v>81</v>
      </c>
      <c r="C786" s="14">
        <v>83.7</v>
      </c>
      <c r="D786" s="11" t="s">
        <v>52</v>
      </c>
      <c r="E786" s="10">
        <v>120</v>
      </c>
      <c r="F786" s="12">
        <v>81.8</v>
      </c>
      <c r="G786" s="12">
        <v>81.819999999999993</v>
      </c>
      <c r="H786" s="13" t="s">
        <v>16</v>
      </c>
      <c r="I786" s="12" t="s">
        <v>22</v>
      </c>
      <c r="J786" s="11">
        <v>20</v>
      </c>
      <c r="K786" s="11">
        <v>4</v>
      </c>
      <c r="L786" s="11">
        <f t="shared" si="80"/>
        <v>80</v>
      </c>
      <c r="M786" s="11" t="s">
        <v>58</v>
      </c>
      <c r="N786" s="11">
        <f t="shared" si="76"/>
        <v>20</v>
      </c>
      <c r="O786" s="11">
        <f t="shared" si="77"/>
        <v>4</v>
      </c>
      <c r="P786" s="6">
        <v>7.0000000000000007E-2</v>
      </c>
      <c r="Q786" s="11">
        <f t="shared" si="78"/>
        <v>80</v>
      </c>
      <c r="R786" s="11">
        <f t="shared" si="79"/>
        <v>5.6000000000000005</v>
      </c>
      <c r="S786" s="10"/>
    </row>
    <row r="787" spans="1:19">
      <c r="A787" s="10">
        <f t="shared" si="81"/>
        <v>782</v>
      </c>
      <c r="B787" s="14">
        <v>81</v>
      </c>
      <c r="C787" s="14">
        <v>83.7</v>
      </c>
      <c r="D787" s="11" t="s">
        <v>52</v>
      </c>
      <c r="E787" s="10">
        <v>120</v>
      </c>
      <c r="F787" s="12">
        <v>81.900000000000006</v>
      </c>
      <c r="G787" s="12">
        <v>81.915000000000006</v>
      </c>
      <c r="H787" s="13" t="s">
        <v>16</v>
      </c>
      <c r="I787" s="12" t="s">
        <v>17</v>
      </c>
      <c r="J787" s="11">
        <v>15</v>
      </c>
      <c r="K787" s="11">
        <v>1</v>
      </c>
      <c r="L787" s="11">
        <f t="shared" si="80"/>
        <v>15</v>
      </c>
      <c r="M787" s="11" t="s">
        <v>58</v>
      </c>
      <c r="N787" s="11">
        <f t="shared" si="76"/>
        <v>15</v>
      </c>
      <c r="O787" s="11">
        <v>1.8</v>
      </c>
      <c r="P787" s="6">
        <v>7.0000000000000007E-2</v>
      </c>
      <c r="Q787" s="11">
        <f t="shared" si="78"/>
        <v>27</v>
      </c>
      <c r="R787" s="11">
        <f t="shared" si="79"/>
        <v>1.8900000000000001</v>
      </c>
      <c r="S787" s="10"/>
    </row>
    <row r="788" spans="1:19">
      <c r="A788" s="10">
        <f t="shared" si="81"/>
        <v>783</v>
      </c>
      <c r="B788" s="14">
        <v>81</v>
      </c>
      <c r="C788" s="14">
        <v>83.7</v>
      </c>
      <c r="D788" s="11" t="s">
        <v>52</v>
      </c>
      <c r="E788" s="10">
        <v>120</v>
      </c>
      <c r="F788" s="12">
        <v>81.93</v>
      </c>
      <c r="G788" s="12">
        <v>81.933000000000007</v>
      </c>
      <c r="H788" s="13" t="s">
        <v>16</v>
      </c>
      <c r="I788" s="12" t="s">
        <v>17</v>
      </c>
      <c r="J788" s="11">
        <v>3</v>
      </c>
      <c r="K788" s="11">
        <v>1</v>
      </c>
      <c r="L788" s="11">
        <f t="shared" si="80"/>
        <v>3</v>
      </c>
      <c r="M788" s="11" t="s">
        <v>58</v>
      </c>
      <c r="N788" s="11">
        <f t="shared" si="76"/>
        <v>3</v>
      </c>
      <c r="O788" s="11">
        <v>1.8</v>
      </c>
      <c r="P788" s="6">
        <v>7.0000000000000007E-2</v>
      </c>
      <c r="Q788" s="11">
        <f t="shared" si="78"/>
        <v>5.4</v>
      </c>
      <c r="R788" s="11">
        <f t="shared" si="79"/>
        <v>0.37800000000000006</v>
      </c>
      <c r="S788" s="10"/>
    </row>
    <row r="789" spans="1:19">
      <c r="A789" s="10">
        <f t="shared" si="81"/>
        <v>784</v>
      </c>
      <c r="B789" s="14">
        <v>81</v>
      </c>
      <c r="C789" s="14">
        <v>83.7</v>
      </c>
      <c r="D789" s="11" t="s">
        <v>52</v>
      </c>
      <c r="E789" s="10">
        <v>120</v>
      </c>
      <c r="F789" s="12">
        <v>82.05</v>
      </c>
      <c r="G789" s="12">
        <v>82.06</v>
      </c>
      <c r="H789" s="13" t="s">
        <v>16</v>
      </c>
      <c r="I789" s="12" t="s">
        <v>22</v>
      </c>
      <c r="J789" s="11">
        <v>10</v>
      </c>
      <c r="K789" s="11">
        <v>4</v>
      </c>
      <c r="L789" s="11">
        <f t="shared" si="80"/>
        <v>40</v>
      </c>
      <c r="M789" s="11" t="s">
        <v>58</v>
      </c>
      <c r="N789" s="11">
        <f t="shared" si="76"/>
        <v>10</v>
      </c>
      <c r="O789" s="11">
        <f t="shared" si="77"/>
        <v>4</v>
      </c>
      <c r="P789" s="6">
        <v>7.0000000000000007E-2</v>
      </c>
      <c r="Q789" s="11">
        <f t="shared" si="78"/>
        <v>40</v>
      </c>
      <c r="R789" s="11">
        <f t="shared" si="79"/>
        <v>2.8000000000000003</v>
      </c>
      <c r="S789" s="10"/>
    </row>
    <row r="790" spans="1:19">
      <c r="A790" s="10">
        <f t="shared" si="81"/>
        <v>785</v>
      </c>
      <c r="B790" s="14">
        <v>81</v>
      </c>
      <c r="C790" s="14">
        <v>83.7</v>
      </c>
      <c r="D790" s="11" t="s">
        <v>52</v>
      </c>
      <c r="E790" s="10">
        <v>120</v>
      </c>
      <c r="F790" s="12">
        <v>82.13</v>
      </c>
      <c r="G790" s="12">
        <v>82.132999999999996</v>
      </c>
      <c r="H790" s="13" t="s">
        <v>12</v>
      </c>
      <c r="I790" s="12" t="s">
        <v>17</v>
      </c>
      <c r="J790" s="11">
        <v>3</v>
      </c>
      <c r="K790" s="11">
        <v>2</v>
      </c>
      <c r="L790" s="11">
        <f t="shared" si="80"/>
        <v>6</v>
      </c>
      <c r="M790" s="11" t="s">
        <v>58</v>
      </c>
      <c r="N790" s="11">
        <f t="shared" si="76"/>
        <v>3</v>
      </c>
      <c r="O790" s="11">
        <f t="shared" si="77"/>
        <v>2</v>
      </c>
      <c r="P790" s="6">
        <v>7.0000000000000007E-2</v>
      </c>
      <c r="Q790" s="11">
        <f t="shared" si="78"/>
        <v>6</v>
      </c>
      <c r="R790" s="11">
        <f t="shared" si="79"/>
        <v>0.42000000000000004</v>
      </c>
      <c r="S790" s="10"/>
    </row>
    <row r="791" spans="1:19">
      <c r="A791" s="10">
        <f t="shared" si="81"/>
        <v>786</v>
      </c>
      <c r="B791" s="14">
        <v>81</v>
      </c>
      <c r="C791" s="14">
        <v>83.7</v>
      </c>
      <c r="D791" s="11" t="s">
        <v>52</v>
      </c>
      <c r="E791" s="10">
        <v>120</v>
      </c>
      <c r="F791" s="12">
        <v>82.23</v>
      </c>
      <c r="G791" s="12">
        <v>82.237000000000009</v>
      </c>
      <c r="H791" s="13" t="s">
        <v>12</v>
      </c>
      <c r="I791" s="12" t="s">
        <v>17</v>
      </c>
      <c r="J791" s="11">
        <v>7</v>
      </c>
      <c r="K791" s="11">
        <v>3</v>
      </c>
      <c r="L791" s="11">
        <f t="shared" si="80"/>
        <v>21</v>
      </c>
      <c r="M791" s="11" t="s">
        <v>58</v>
      </c>
      <c r="N791" s="11">
        <f t="shared" si="76"/>
        <v>7</v>
      </c>
      <c r="O791" s="11">
        <f t="shared" si="77"/>
        <v>3</v>
      </c>
      <c r="P791" s="6">
        <v>7.0000000000000007E-2</v>
      </c>
      <c r="Q791" s="11">
        <f t="shared" si="78"/>
        <v>21</v>
      </c>
      <c r="R791" s="11">
        <f t="shared" si="79"/>
        <v>1.4700000000000002</v>
      </c>
      <c r="S791" s="10"/>
    </row>
    <row r="792" spans="1:19">
      <c r="A792" s="10">
        <f t="shared" si="81"/>
        <v>787</v>
      </c>
      <c r="B792" s="14">
        <v>81</v>
      </c>
      <c r="C792" s="14">
        <v>83.7</v>
      </c>
      <c r="D792" s="11" t="s">
        <v>52</v>
      </c>
      <c r="E792" s="10">
        <v>120</v>
      </c>
      <c r="F792" s="12">
        <v>82.28</v>
      </c>
      <c r="G792" s="12">
        <v>82.29</v>
      </c>
      <c r="H792" s="13" t="s">
        <v>12</v>
      </c>
      <c r="I792" s="12" t="s">
        <v>22</v>
      </c>
      <c r="J792" s="11">
        <v>10</v>
      </c>
      <c r="K792" s="11">
        <v>4</v>
      </c>
      <c r="L792" s="11">
        <f t="shared" si="80"/>
        <v>40</v>
      </c>
      <c r="M792" s="11" t="s">
        <v>58</v>
      </c>
      <c r="N792" s="11">
        <f t="shared" si="76"/>
        <v>10</v>
      </c>
      <c r="O792" s="11">
        <f t="shared" si="77"/>
        <v>4</v>
      </c>
      <c r="P792" s="6">
        <v>7.0000000000000007E-2</v>
      </c>
      <c r="Q792" s="11">
        <f t="shared" si="78"/>
        <v>40</v>
      </c>
      <c r="R792" s="11">
        <f t="shared" si="79"/>
        <v>2.8000000000000003</v>
      </c>
      <c r="S792" s="10"/>
    </row>
    <row r="793" spans="1:19">
      <c r="A793" s="10">
        <f t="shared" si="81"/>
        <v>788</v>
      </c>
      <c r="B793" s="14">
        <v>81</v>
      </c>
      <c r="C793" s="14">
        <v>83.7</v>
      </c>
      <c r="D793" s="11" t="s">
        <v>52</v>
      </c>
      <c r="E793" s="10">
        <v>120</v>
      </c>
      <c r="F793" s="12">
        <v>82.36</v>
      </c>
      <c r="G793" s="12">
        <v>82.364999999999995</v>
      </c>
      <c r="H793" s="13" t="s">
        <v>12</v>
      </c>
      <c r="I793" s="12" t="s">
        <v>17</v>
      </c>
      <c r="J793" s="11">
        <v>5</v>
      </c>
      <c r="K793" s="11">
        <v>3.5</v>
      </c>
      <c r="L793" s="11">
        <f t="shared" si="80"/>
        <v>17.5</v>
      </c>
      <c r="M793" s="11" t="s">
        <v>58</v>
      </c>
      <c r="N793" s="11">
        <f t="shared" si="76"/>
        <v>5</v>
      </c>
      <c r="O793" s="11">
        <f t="shared" si="77"/>
        <v>3.5</v>
      </c>
      <c r="P793" s="6">
        <v>7.0000000000000007E-2</v>
      </c>
      <c r="Q793" s="11">
        <f t="shared" si="78"/>
        <v>17.5</v>
      </c>
      <c r="R793" s="11">
        <f t="shared" si="79"/>
        <v>1.2250000000000001</v>
      </c>
      <c r="S793" s="10"/>
    </row>
    <row r="794" spans="1:19">
      <c r="A794" s="10">
        <f t="shared" si="81"/>
        <v>789</v>
      </c>
      <c r="B794" s="14">
        <v>81</v>
      </c>
      <c r="C794" s="14">
        <v>83.7</v>
      </c>
      <c r="D794" s="11" t="s">
        <v>52</v>
      </c>
      <c r="E794" s="10">
        <v>120</v>
      </c>
      <c r="F794" s="12">
        <v>82.4</v>
      </c>
      <c r="G794" s="12">
        <v>82.405000000000001</v>
      </c>
      <c r="H794" s="13" t="s">
        <v>16</v>
      </c>
      <c r="I794" s="12" t="s">
        <v>17</v>
      </c>
      <c r="J794" s="11">
        <v>5</v>
      </c>
      <c r="K794" s="11">
        <v>1.2</v>
      </c>
      <c r="L794" s="11">
        <f t="shared" si="80"/>
        <v>6</v>
      </c>
      <c r="M794" s="11" t="s">
        <v>58</v>
      </c>
      <c r="N794" s="11">
        <f t="shared" si="76"/>
        <v>5</v>
      </c>
      <c r="O794" s="11">
        <v>1.8</v>
      </c>
      <c r="P794" s="6">
        <v>7.0000000000000007E-2</v>
      </c>
      <c r="Q794" s="11">
        <f t="shared" si="78"/>
        <v>9</v>
      </c>
      <c r="R794" s="11">
        <f t="shared" si="79"/>
        <v>0.63000000000000012</v>
      </c>
      <c r="S794" s="10"/>
    </row>
    <row r="795" spans="1:19">
      <c r="A795" s="10">
        <f t="shared" si="81"/>
        <v>790</v>
      </c>
      <c r="B795" s="14">
        <v>81</v>
      </c>
      <c r="C795" s="14">
        <v>83.7</v>
      </c>
      <c r="D795" s="11" t="s">
        <v>52</v>
      </c>
      <c r="E795" s="10">
        <v>120</v>
      </c>
      <c r="F795" s="12">
        <v>82.48</v>
      </c>
      <c r="G795" s="12">
        <v>82.486000000000004</v>
      </c>
      <c r="H795" s="13" t="s">
        <v>16</v>
      </c>
      <c r="I795" s="12" t="s">
        <v>17</v>
      </c>
      <c r="J795" s="11">
        <v>6</v>
      </c>
      <c r="K795" s="11">
        <v>1.5</v>
      </c>
      <c r="L795" s="11">
        <f t="shared" si="80"/>
        <v>9</v>
      </c>
      <c r="M795" s="11" t="s">
        <v>58</v>
      </c>
      <c r="N795" s="11">
        <f t="shared" si="76"/>
        <v>6</v>
      </c>
      <c r="O795" s="11">
        <v>1.8</v>
      </c>
      <c r="P795" s="6">
        <v>7.0000000000000007E-2</v>
      </c>
      <c r="Q795" s="11">
        <f t="shared" si="78"/>
        <v>10.8</v>
      </c>
      <c r="R795" s="11">
        <f t="shared" si="79"/>
        <v>0.75600000000000012</v>
      </c>
      <c r="S795" s="10"/>
    </row>
    <row r="796" spans="1:19">
      <c r="A796" s="10">
        <f t="shared" si="81"/>
        <v>791</v>
      </c>
      <c r="B796" s="14">
        <v>81</v>
      </c>
      <c r="C796" s="14">
        <v>83.7</v>
      </c>
      <c r="D796" s="11" t="s">
        <v>52</v>
      </c>
      <c r="E796" s="10">
        <v>120</v>
      </c>
      <c r="F796" s="12">
        <v>82.5</v>
      </c>
      <c r="G796" s="12">
        <v>82.501499999999993</v>
      </c>
      <c r="H796" s="13" t="s">
        <v>12</v>
      </c>
      <c r="I796" s="12" t="s">
        <v>17</v>
      </c>
      <c r="J796" s="11">
        <v>1.5</v>
      </c>
      <c r="K796" s="11">
        <v>1.5</v>
      </c>
      <c r="L796" s="11">
        <f t="shared" si="80"/>
        <v>2.25</v>
      </c>
      <c r="M796" s="11" t="s">
        <v>58</v>
      </c>
      <c r="N796" s="11">
        <f t="shared" si="76"/>
        <v>1.5</v>
      </c>
      <c r="O796" s="11">
        <v>1.8</v>
      </c>
      <c r="P796" s="6">
        <v>7.0000000000000007E-2</v>
      </c>
      <c r="Q796" s="11">
        <f t="shared" si="78"/>
        <v>2.7</v>
      </c>
      <c r="R796" s="11">
        <f t="shared" si="79"/>
        <v>0.18900000000000003</v>
      </c>
      <c r="S796" s="10"/>
    </row>
    <row r="797" spans="1:19">
      <c r="A797" s="10">
        <f t="shared" si="81"/>
        <v>792</v>
      </c>
      <c r="B797" s="14">
        <v>81</v>
      </c>
      <c r="C797" s="14">
        <v>83.7</v>
      </c>
      <c r="D797" s="11" t="s">
        <v>52</v>
      </c>
      <c r="E797" s="10">
        <v>120</v>
      </c>
      <c r="F797" s="12">
        <v>82.51</v>
      </c>
      <c r="G797" s="12">
        <v>82.512</v>
      </c>
      <c r="H797" s="13" t="s">
        <v>12</v>
      </c>
      <c r="I797" s="12" t="s">
        <v>17</v>
      </c>
      <c r="J797" s="11">
        <v>2</v>
      </c>
      <c r="K797" s="11">
        <v>2</v>
      </c>
      <c r="L797" s="11">
        <f t="shared" si="80"/>
        <v>4</v>
      </c>
      <c r="M797" s="11" t="s">
        <v>58</v>
      </c>
      <c r="N797" s="11">
        <f t="shared" si="76"/>
        <v>2</v>
      </c>
      <c r="O797" s="11">
        <f t="shared" si="77"/>
        <v>2</v>
      </c>
      <c r="P797" s="6">
        <v>7.0000000000000007E-2</v>
      </c>
      <c r="Q797" s="11">
        <f t="shared" si="78"/>
        <v>4</v>
      </c>
      <c r="R797" s="11">
        <f t="shared" si="79"/>
        <v>0.28000000000000003</v>
      </c>
      <c r="S797" s="10"/>
    </row>
    <row r="798" spans="1:19">
      <c r="A798" s="10">
        <f t="shared" si="81"/>
        <v>793</v>
      </c>
      <c r="B798" s="14">
        <v>81</v>
      </c>
      <c r="C798" s="14">
        <v>83.7</v>
      </c>
      <c r="D798" s="11" t="s">
        <v>52</v>
      </c>
      <c r="E798" s="10">
        <v>120</v>
      </c>
      <c r="F798" s="12">
        <v>82.52</v>
      </c>
      <c r="G798" s="12">
        <v>82.53</v>
      </c>
      <c r="H798" s="13" t="s">
        <v>12</v>
      </c>
      <c r="I798" s="12" t="s">
        <v>17</v>
      </c>
      <c r="J798" s="11">
        <v>10</v>
      </c>
      <c r="K798" s="11">
        <v>2</v>
      </c>
      <c r="L798" s="11">
        <f t="shared" si="80"/>
        <v>20</v>
      </c>
      <c r="M798" s="11" t="s">
        <v>58</v>
      </c>
      <c r="N798" s="11">
        <f t="shared" si="76"/>
        <v>10</v>
      </c>
      <c r="O798" s="11">
        <f t="shared" si="77"/>
        <v>2</v>
      </c>
      <c r="P798" s="6">
        <v>7.0000000000000007E-2</v>
      </c>
      <c r="Q798" s="11">
        <f t="shared" si="78"/>
        <v>20</v>
      </c>
      <c r="R798" s="11">
        <f t="shared" si="79"/>
        <v>1.4000000000000001</v>
      </c>
      <c r="S798" s="10"/>
    </row>
    <row r="799" spans="1:19">
      <c r="A799" s="10">
        <f t="shared" si="81"/>
        <v>794</v>
      </c>
      <c r="B799" s="14">
        <v>81</v>
      </c>
      <c r="C799" s="14">
        <v>83.7</v>
      </c>
      <c r="D799" s="11" t="s">
        <v>52</v>
      </c>
      <c r="E799" s="10">
        <v>120</v>
      </c>
      <c r="F799" s="12">
        <v>82.54</v>
      </c>
      <c r="G799" s="12">
        <v>82.56</v>
      </c>
      <c r="H799" s="13" t="s">
        <v>12</v>
      </c>
      <c r="I799" s="12" t="s">
        <v>17</v>
      </c>
      <c r="J799" s="11">
        <v>20</v>
      </c>
      <c r="K799" s="11">
        <v>2</v>
      </c>
      <c r="L799" s="11">
        <f t="shared" si="80"/>
        <v>40</v>
      </c>
      <c r="M799" s="11" t="s">
        <v>58</v>
      </c>
      <c r="N799" s="11">
        <f t="shared" si="76"/>
        <v>20</v>
      </c>
      <c r="O799" s="11">
        <f t="shared" si="77"/>
        <v>2</v>
      </c>
      <c r="P799" s="6">
        <v>7.0000000000000007E-2</v>
      </c>
      <c r="Q799" s="11">
        <f t="shared" si="78"/>
        <v>40</v>
      </c>
      <c r="R799" s="11">
        <f t="shared" si="79"/>
        <v>2.8000000000000003</v>
      </c>
      <c r="S799" s="10"/>
    </row>
    <row r="800" spans="1:19">
      <c r="A800" s="10">
        <f t="shared" si="81"/>
        <v>795</v>
      </c>
      <c r="B800" s="14">
        <v>81</v>
      </c>
      <c r="C800" s="14">
        <v>83.7</v>
      </c>
      <c r="D800" s="11" t="s">
        <v>52</v>
      </c>
      <c r="E800" s="10">
        <v>120</v>
      </c>
      <c r="F800" s="12">
        <v>82.57</v>
      </c>
      <c r="G800" s="12">
        <v>82.589999999999989</v>
      </c>
      <c r="H800" s="13" t="s">
        <v>12</v>
      </c>
      <c r="I800" s="12" t="s">
        <v>17</v>
      </c>
      <c r="J800" s="11">
        <v>20</v>
      </c>
      <c r="K800" s="11">
        <v>3.5</v>
      </c>
      <c r="L800" s="11">
        <f t="shared" si="80"/>
        <v>70</v>
      </c>
      <c r="M800" s="11" t="s">
        <v>58</v>
      </c>
      <c r="N800" s="11">
        <f t="shared" si="76"/>
        <v>20</v>
      </c>
      <c r="O800" s="11">
        <f t="shared" si="77"/>
        <v>3.5</v>
      </c>
      <c r="P800" s="6">
        <v>7.0000000000000007E-2</v>
      </c>
      <c r="Q800" s="11">
        <f t="shared" si="78"/>
        <v>70</v>
      </c>
      <c r="R800" s="11">
        <f t="shared" si="79"/>
        <v>4.9000000000000004</v>
      </c>
      <c r="S800" s="10"/>
    </row>
    <row r="801" spans="1:19">
      <c r="A801" s="10">
        <f t="shared" si="81"/>
        <v>796</v>
      </c>
      <c r="B801" s="14">
        <v>81</v>
      </c>
      <c r="C801" s="14">
        <v>83.7</v>
      </c>
      <c r="D801" s="11" t="s">
        <v>52</v>
      </c>
      <c r="E801" s="10">
        <v>120</v>
      </c>
      <c r="F801" s="12">
        <v>82.59</v>
      </c>
      <c r="G801" s="12">
        <v>82.64</v>
      </c>
      <c r="H801" s="13" t="s">
        <v>12</v>
      </c>
      <c r="I801" s="12" t="s">
        <v>17</v>
      </c>
      <c r="J801" s="11">
        <v>50</v>
      </c>
      <c r="K801" s="11">
        <v>2</v>
      </c>
      <c r="L801" s="11">
        <f t="shared" si="80"/>
        <v>100</v>
      </c>
      <c r="M801" s="11" t="s">
        <v>58</v>
      </c>
      <c r="N801" s="11">
        <f t="shared" ref="N801:N864" si="82">J801</f>
        <v>50</v>
      </c>
      <c r="O801" s="11">
        <f>K801</f>
        <v>2</v>
      </c>
      <c r="P801" s="6">
        <v>7.0000000000000007E-2</v>
      </c>
      <c r="Q801" s="11">
        <f t="shared" ref="Q801:Q864" si="83">N801*O801</f>
        <v>100</v>
      </c>
      <c r="R801" s="11">
        <f t="shared" ref="R801:R864" si="84">N801*O801*P801</f>
        <v>7.0000000000000009</v>
      </c>
      <c r="S801" s="10"/>
    </row>
    <row r="802" spans="1:19">
      <c r="A802" s="10">
        <f t="shared" si="81"/>
        <v>797</v>
      </c>
      <c r="B802" s="14">
        <v>81</v>
      </c>
      <c r="C802" s="14">
        <v>83.7</v>
      </c>
      <c r="D802" s="11" t="s">
        <v>52</v>
      </c>
      <c r="E802" s="10">
        <v>120</v>
      </c>
      <c r="F802" s="12">
        <v>82.67</v>
      </c>
      <c r="G802" s="12">
        <v>82.78</v>
      </c>
      <c r="H802" s="13" t="s">
        <v>1</v>
      </c>
      <c r="I802" s="12" t="s">
        <v>17</v>
      </c>
      <c r="J802" s="11">
        <v>110</v>
      </c>
      <c r="K802" s="11">
        <v>1.5</v>
      </c>
      <c r="L802" s="11">
        <f t="shared" si="80"/>
        <v>165</v>
      </c>
      <c r="M802" s="11" t="s">
        <v>58</v>
      </c>
      <c r="N802" s="11">
        <f t="shared" si="82"/>
        <v>110</v>
      </c>
      <c r="O802" s="11">
        <v>1.8</v>
      </c>
      <c r="P802" s="6">
        <v>7.0000000000000007E-2</v>
      </c>
      <c r="Q802" s="11">
        <f t="shared" si="83"/>
        <v>198</v>
      </c>
      <c r="R802" s="11">
        <f t="shared" si="84"/>
        <v>13.860000000000001</v>
      </c>
      <c r="S802" s="10"/>
    </row>
    <row r="803" spans="1:19">
      <c r="A803" s="10">
        <f t="shared" si="81"/>
        <v>798</v>
      </c>
      <c r="B803" s="14">
        <v>81</v>
      </c>
      <c r="C803" s="14">
        <v>83.7</v>
      </c>
      <c r="D803" s="11" t="s">
        <v>52</v>
      </c>
      <c r="E803" s="10">
        <v>120</v>
      </c>
      <c r="F803" s="12">
        <v>82.88</v>
      </c>
      <c r="G803" s="12">
        <v>82.89</v>
      </c>
      <c r="H803" s="13" t="s">
        <v>1</v>
      </c>
      <c r="I803" s="12" t="s">
        <v>22</v>
      </c>
      <c r="J803" s="11">
        <v>10</v>
      </c>
      <c r="K803" s="11">
        <v>4</v>
      </c>
      <c r="L803" s="11">
        <f t="shared" si="80"/>
        <v>40</v>
      </c>
      <c r="M803" s="11" t="s">
        <v>58</v>
      </c>
      <c r="N803" s="11">
        <f t="shared" si="82"/>
        <v>10</v>
      </c>
      <c r="O803" s="11">
        <f>K803</f>
        <v>4</v>
      </c>
      <c r="P803" s="6">
        <v>7.0000000000000007E-2</v>
      </c>
      <c r="Q803" s="11">
        <f t="shared" si="83"/>
        <v>40</v>
      </c>
      <c r="R803" s="11">
        <f t="shared" si="84"/>
        <v>2.8000000000000003</v>
      </c>
      <c r="S803" s="10"/>
    </row>
    <row r="804" spans="1:19">
      <c r="A804" s="10">
        <f t="shared" si="81"/>
        <v>799</v>
      </c>
      <c r="B804" s="14">
        <v>81</v>
      </c>
      <c r="C804" s="14">
        <v>83.7</v>
      </c>
      <c r="D804" s="11" t="s">
        <v>52</v>
      </c>
      <c r="E804" s="10">
        <v>120</v>
      </c>
      <c r="F804" s="12">
        <v>82.89</v>
      </c>
      <c r="G804" s="12">
        <v>82.9</v>
      </c>
      <c r="H804" s="13" t="s">
        <v>12</v>
      </c>
      <c r="I804" s="12" t="s">
        <v>17</v>
      </c>
      <c r="J804" s="11">
        <v>10</v>
      </c>
      <c r="K804" s="11">
        <v>2</v>
      </c>
      <c r="L804" s="11">
        <f t="shared" si="80"/>
        <v>20</v>
      </c>
      <c r="M804" s="11" t="s">
        <v>58</v>
      </c>
      <c r="N804" s="11">
        <f t="shared" si="82"/>
        <v>10</v>
      </c>
      <c r="O804" s="11">
        <f>K804</f>
        <v>2</v>
      </c>
      <c r="P804" s="6">
        <v>7.0000000000000007E-2</v>
      </c>
      <c r="Q804" s="11">
        <f t="shared" si="83"/>
        <v>20</v>
      </c>
      <c r="R804" s="11">
        <f t="shared" si="84"/>
        <v>1.4000000000000001</v>
      </c>
      <c r="S804" s="10"/>
    </row>
    <row r="805" spans="1:19">
      <c r="A805" s="10">
        <f t="shared" si="81"/>
        <v>800</v>
      </c>
      <c r="B805" s="14">
        <v>81</v>
      </c>
      <c r="C805" s="14">
        <v>83.7</v>
      </c>
      <c r="D805" s="11" t="s">
        <v>52</v>
      </c>
      <c r="E805" s="10">
        <v>120</v>
      </c>
      <c r="F805" s="12">
        <v>83.04</v>
      </c>
      <c r="G805" s="12">
        <v>83.045000000000002</v>
      </c>
      <c r="H805" s="13" t="s">
        <v>12</v>
      </c>
      <c r="I805" s="12" t="s">
        <v>22</v>
      </c>
      <c r="J805" s="11">
        <v>5</v>
      </c>
      <c r="K805" s="11">
        <v>2.5</v>
      </c>
      <c r="L805" s="11">
        <f t="shared" si="80"/>
        <v>12.5</v>
      </c>
      <c r="M805" s="11" t="s">
        <v>58</v>
      </c>
      <c r="N805" s="11">
        <f t="shared" si="82"/>
        <v>5</v>
      </c>
      <c r="O805" s="11">
        <f>K805</f>
        <v>2.5</v>
      </c>
      <c r="P805" s="6">
        <v>7.0000000000000007E-2</v>
      </c>
      <c r="Q805" s="11">
        <f t="shared" si="83"/>
        <v>12.5</v>
      </c>
      <c r="R805" s="11">
        <f t="shared" si="84"/>
        <v>0.87500000000000011</v>
      </c>
      <c r="S805" s="10"/>
    </row>
    <row r="806" spans="1:19">
      <c r="A806" s="10">
        <f t="shared" si="81"/>
        <v>801</v>
      </c>
      <c r="B806" s="14">
        <v>81</v>
      </c>
      <c r="C806" s="14">
        <v>83.7</v>
      </c>
      <c r="D806" s="11" t="s">
        <v>52</v>
      </c>
      <c r="E806" s="10">
        <v>120</v>
      </c>
      <c r="F806" s="12">
        <v>83.05</v>
      </c>
      <c r="G806" s="12">
        <v>83.052999999999997</v>
      </c>
      <c r="H806" s="13" t="s">
        <v>12</v>
      </c>
      <c r="I806" s="12" t="s">
        <v>22</v>
      </c>
      <c r="J806" s="11">
        <v>3</v>
      </c>
      <c r="K806" s="11">
        <v>1.5</v>
      </c>
      <c r="L806" s="11">
        <f t="shared" si="80"/>
        <v>4.5</v>
      </c>
      <c r="M806" s="11" t="s">
        <v>58</v>
      </c>
      <c r="N806" s="11">
        <f t="shared" si="82"/>
        <v>3</v>
      </c>
      <c r="O806" s="11">
        <v>1.8</v>
      </c>
      <c r="P806" s="6">
        <v>7.0000000000000007E-2</v>
      </c>
      <c r="Q806" s="11">
        <f t="shared" si="83"/>
        <v>5.4</v>
      </c>
      <c r="R806" s="11">
        <f t="shared" si="84"/>
        <v>0.37800000000000006</v>
      </c>
      <c r="S806" s="10"/>
    </row>
    <row r="807" spans="1:19">
      <c r="A807" s="10">
        <f t="shared" si="81"/>
        <v>802</v>
      </c>
      <c r="B807" s="14">
        <v>81</v>
      </c>
      <c r="C807" s="14">
        <v>83.7</v>
      </c>
      <c r="D807" s="11" t="s">
        <v>52</v>
      </c>
      <c r="E807" s="10">
        <v>120</v>
      </c>
      <c r="F807" s="12">
        <v>83.06</v>
      </c>
      <c r="G807" s="12">
        <v>83.066500000000005</v>
      </c>
      <c r="H807" s="13" t="s">
        <v>12</v>
      </c>
      <c r="I807" s="12" t="s">
        <v>22</v>
      </c>
      <c r="J807" s="11">
        <v>6.5</v>
      </c>
      <c r="K807" s="11">
        <v>2.5</v>
      </c>
      <c r="L807" s="11">
        <f t="shared" si="80"/>
        <v>16.25</v>
      </c>
      <c r="M807" s="11" t="s">
        <v>58</v>
      </c>
      <c r="N807" s="11">
        <f t="shared" si="82"/>
        <v>6.5</v>
      </c>
      <c r="O807" s="11">
        <f>K807</f>
        <v>2.5</v>
      </c>
      <c r="P807" s="6">
        <v>7.0000000000000007E-2</v>
      </c>
      <c r="Q807" s="11">
        <f t="shared" si="83"/>
        <v>16.25</v>
      </c>
      <c r="R807" s="11">
        <f t="shared" si="84"/>
        <v>1.1375000000000002</v>
      </c>
      <c r="S807" s="10"/>
    </row>
    <row r="808" spans="1:19">
      <c r="A808" s="10">
        <f t="shared" si="81"/>
        <v>803</v>
      </c>
      <c r="B808" s="14">
        <v>81</v>
      </c>
      <c r="C808" s="14">
        <v>83.7</v>
      </c>
      <c r="D808" s="11" t="s">
        <v>52</v>
      </c>
      <c r="E808" s="10">
        <v>120</v>
      </c>
      <c r="F808" s="12">
        <v>83.12</v>
      </c>
      <c r="G808" s="12">
        <v>83.122500000000002</v>
      </c>
      <c r="H808" s="13" t="s">
        <v>12</v>
      </c>
      <c r="I808" s="12" t="s">
        <v>17</v>
      </c>
      <c r="J808" s="11">
        <v>2.5</v>
      </c>
      <c r="K808" s="11">
        <v>2</v>
      </c>
      <c r="L808" s="11">
        <f t="shared" si="80"/>
        <v>5</v>
      </c>
      <c r="M808" s="11" t="s">
        <v>58</v>
      </c>
      <c r="N808" s="11">
        <f t="shared" si="82"/>
        <v>2.5</v>
      </c>
      <c r="O808" s="11">
        <f>K808</f>
        <v>2</v>
      </c>
      <c r="P808" s="6">
        <v>7.0000000000000007E-2</v>
      </c>
      <c r="Q808" s="11">
        <f t="shared" si="83"/>
        <v>5</v>
      </c>
      <c r="R808" s="11">
        <f t="shared" si="84"/>
        <v>0.35000000000000003</v>
      </c>
      <c r="S808" s="10"/>
    </row>
    <row r="809" spans="1:19">
      <c r="A809" s="10">
        <f t="shared" si="81"/>
        <v>804</v>
      </c>
      <c r="B809" s="14">
        <v>81</v>
      </c>
      <c r="C809" s="14">
        <v>83.7</v>
      </c>
      <c r="D809" s="11" t="s">
        <v>52</v>
      </c>
      <c r="E809" s="10">
        <v>120</v>
      </c>
      <c r="F809" s="12">
        <v>83.31</v>
      </c>
      <c r="G809" s="12">
        <v>83.313000000000002</v>
      </c>
      <c r="H809" s="13" t="s">
        <v>16</v>
      </c>
      <c r="I809" s="12" t="s">
        <v>17</v>
      </c>
      <c r="J809" s="11">
        <v>3</v>
      </c>
      <c r="K809" s="11">
        <v>0.5</v>
      </c>
      <c r="L809" s="11">
        <f t="shared" si="80"/>
        <v>1.5</v>
      </c>
      <c r="M809" s="11" t="s">
        <v>58</v>
      </c>
      <c r="N809" s="11">
        <f t="shared" si="82"/>
        <v>3</v>
      </c>
      <c r="O809" s="11">
        <v>1.8</v>
      </c>
      <c r="P809" s="6">
        <v>7.0000000000000007E-2</v>
      </c>
      <c r="Q809" s="11">
        <f t="shared" si="83"/>
        <v>5.4</v>
      </c>
      <c r="R809" s="11">
        <f t="shared" si="84"/>
        <v>0.37800000000000006</v>
      </c>
      <c r="S809" s="10"/>
    </row>
    <row r="810" spans="1:19">
      <c r="A810" s="10">
        <f t="shared" si="81"/>
        <v>805</v>
      </c>
      <c r="B810" s="14">
        <v>81</v>
      </c>
      <c r="C810" s="14">
        <v>83.7</v>
      </c>
      <c r="D810" s="11" t="s">
        <v>52</v>
      </c>
      <c r="E810" s="10">
        <v>120</v>
      </c>
      <c r="F810" s="12">
        <v>83.34</v>
      </c>
      <c r="G810" s="12">
        <v>83.344000000000008</v>
      </c>
      <c r="H810" s="13" t="s">
        <v>16</v>
      </c>
      <c r="I810" s="12" t="s">
        <v>17</v>
      </c>
      <c r="J810" s="11">
        <v>4</v>
      </c>
      <c r="K810" s="11">
        <v>0.5</v>
      </c>
      <c r="L810" s="11">
        <f t="shared" si="80"/>
        <v>2</v>
      </c>
      <c r="M810" s="11" t="s">
        <v>58</v>
      </c>
      <c r="N810" s="11">
        <f t="shared" si="82"/>
        <v>4</v>
      </c>
      <c r="O810" s="11">
        <v>1.8</v>
      </c>
      <c r="P810" s="6">
        <v>7.0000000000000007E-2</v>
      </c>
      <c r="Q810" s="11">
        <f t="shared" si="83"/>
        <v>7.2</v>
      </c>
      <c r="R810" s="11">
        <f t="shared" si="84"/>
        <v>0.50400000000000011</v>
      </c>
      <c r="S810" s="10"/>
    </row>
    <row r="811" spans="1:19">
      <c r="A811" s="10">
        <f t="shared" si="81"/>
        <v>806</v>
      </c>
      <c r="B811" s="14">
        <v>81</v>
      </c>
      <c r="C811" s="14">
        <v>83.7</v>
      </c>
      <c r="D811" s="11" t="s">
        <v>52</v>
      </c>
      <c r="E811" s="10">
        <v>120</v>
      </c>
      <c r="F811" s="12">
        <v>83.52</v>
      </c>
      <c r="G811" s="12">
        <v>83.525999999999996</v>
      </c>
      <c r="H811" s="13" t="s">
        <v>16</v>
      </c>
      <c r="I811" s="12" t="s">
        <v>17</v>
      </c>
      <c r="J811" s="11">
        <v>6</v>
      </c>
      <c r="K811" s="11">
        <v>0.5</v>
      </c>
      <c r="L811" s="11">
        <f t="shared" si="80"/>
        <v>3</v>
      </c>
      <c r="M811" s="11" t="s">
        <v>58</v>
      </c>
      <c r="N811" s="11">
        <f t="shared" si="82"/>
        <v>6</v>
      </c>
      <c r="O811" s="11">
        <v>1.8</v>
      </c>
      <c r="P811" s="6">
        <v>7.0000000000000007E-2</v>
      </c>
      <c r="Q811" s="11">
        <f t="shared" si="83"/>
        <v>10.8</v>
      </c>
      <c r="R811" s="11">
        <f t="shared" si="84"/>
        <v>0.75600000000000012</v>
      </c>
      <c r="S811" s="10"/>
    </row>
    <row r="812" spans="1:19">
      <c r="A812" s="10">
        <f t="shared" si="81"/>
        <v>807</v>
      </c>
      <c r="B812" s="14">
        <v>81</v>
      </c>
      <c r="C812" s="14">
        <v>83.7</v>
      </c>
      <c r="D812" s="11" t="s">
        <v>52</v>
      </c>
      <c r="E812" s="10">
        <v>120</v>
      </c>
      <c r="F812" s="12">
        <v>83.53</v>
      </c>
      <c r="G812" s="12">
        <v>83.537000000000006</v>
      </c>
      <c r="H812" s="13" t="s">
        <v>16</v>
      </c>
      <c r="I812" s="12" t="s">
        <v>17</v>
      </c>
      <c r="J812" s="11">
        <v>7</v>
      </c>
      <c r="K812" s="11">
        <v>0.5</v>
      </c>
      <c r="L812" s="11">
        <f t="shared" si="80"/>
        <v>3.5</v>
      </c>
      <c r="M812" s="11" t="s">
        <v>58</v>
      </c>
      <c r="N812" s="11">
        <f t="shared" si="82"/>
        <v>7</v>
      </c>
      <c r="O812" s="11">
        <v>1.8</v>
      </c>
      <c r="P812" s="6">
        <v>7.0000000000000007E-2</v>
      </c>
      <c r="Q812" s="11">
        <f t="shared" si="83"/>
        <v>12.6</v>
      </c>
      <c r="R812" s="11">
        <f t="shared" si="84"/>
        <v>0.88200000000000001</v>
      </c>
      <c r="S812" s="10"/>
    </row>
    <row r="813" spans="1:19">
      <c r="A813" s="10">
        <f t="shared" si="81"/>
        <v>808</v>
      </c>
      <c r="B813" s="14">
        <v>81</v>
      </c>
      <c r="C813" s="14">
        <v>83.7</v>
      </c>
      <c r="D813" s="11" t="s">
        <v>52</v>
      </c>
      <c r="E813" s="10">
        <v>120</v>
      </c>
      <c r="F813" s="12">
        <v>83.55</v>
      </c>
      <c r="G813" s="12">
        <v>83.554999999999993</v>
      </c>
      <c r="H813" s="13" t="s">
        <v>16</v>
      </c>
      <c r="I813" s="12" t="s">
        <v>19</v>
      </c>
      <c r="J813" s="11">
        <v>5</v>
      </c>
      <c r="K813" s="11">
        <v>0.5</v>
      </c>
      <c r="L813" s="11">
        <f t="shared" si="80"/>
        <v>2.5</v>
      </c>
      <c r="M813" s="11" t="s">
        <v>58</v>
      </c>
      <c r="N813" s="11">
        <f t="shared" si="82"/>
        <v>5</v>
      </c>
      <c r="O813" s="11">
        <v>1.8</v>
      </c>
      <c r="P813" s="6">
        <v>7.0000000000000007E-2</v>
      </c>
      <c r="Q813" s="11">
        <f t="shared" si="83"/>
        <v>9</v>
      </c>
      <c r="R813" s="11">
        <f t="shared" si="84"/>
        <v>0.63000000000000012</v>
      </c>
      <c r="S813" s="10"/>
    </row>
    <row r="814" spans="1:19">
      <c r="A814" s="10">
        <f t="shared" si="81"/>
        <v>809</v>
      </c>
      <c r="B814" s="14">
        <v>81</v>
      </c>
      <c r="C814" s="14">
        <v>83.7</v>
      </c>
      <c r="D814" s="11" t="s">
        <v>52</v>
      </c>
      <c r="E814" s="10">
        <v>120</v>
      </c>
      <c r="F814" s="12">
        <v>83.57</v>
      </c>
      <c r="G814" s="12">
        <v>83.6</v>
      </c>
      <c r="H814" s="13" t="s">
        <v>18</v>
      </c>
      <c r="I814" s="12" t="s">
        <v>17</v>
      </c>
      <c r="J814" s="11">
        <v>30</v>
      </c>
      <c r="K814" s="11">
        <v>0.8</v>
      </c>
      <c r="L814" s="11">
        <f t="shared" si="80"/>
        <v>24</v>
      </c>
      <c r="M814" s="11" t="s">
        <v>58</v>
      </c>
      <c r="N814" s="11">
        <f t="shared" si="82"/>
        <v>30</v>
      </c>
      <c r="O814" s="11">
        <v>1.8</v>
      </c>
      <c r="P814" s="6">
        <v>7.0000000000000007E-2</v>
      </c>
      <c r="Q814" s="11">
        <f t="shared" si="83"/>
        <v>54</v>
      </c>
      <c r="R814" s="11">
        <f t="shared" si="84"/>
        <v>3.7800000000000002</v>
      </c>
      <c r="S814" s="10"/>
    </row>
    <row r="815" spans="1:19">
      <c r="A815" s="10">
        <f t="shared" si="81"/>
        <v>810</v>
      </c>
      <c r="B815" s="14">
        <v>81</v>
      </c>
      <c r="C815" s="14">
        <v>83.7</v>
      </c>
      <c r="D815" s="11" t="s">
        <v>52</v>
      </c>
      <c r="E815" s="10">
        <v>120</v>
      </c>
      <c r="F815" s="12">
        <v>83.6</v>
      </c>
      <c r="G815" s="12">
        <v>83.605999999999995</v>
      </c>
      <c r="H815" s="13" t="s">
        <v>24</v>
      </c>
      <c r="I815" s="12" t="s">
        <v>19</v>
      </c>
      <c r="J815" s="11">
        <v>6</v>
      </c>
      <c r="K815" s="11">
        <v>0.3</v>
      </c>
      <c r="L815" s="11">
        <f t="shared" si="80"/>
        <v>1.7999999999999998</v>
      </c>
      <c r="M815" s="11" t="s">
        <v>58</v>
      </c>
      <c r="N815" s="11">
        <f t="shared" si="82"/>
        <v>6</v>
      </c>
      <c r="O815" s="11">
        <v>1.8</v>
      </c>
      <c r="P815" s="6">
        <v>7.0000000000000007E-2</v>
      </c>
      <c r="Q815" s="11">
        <f t="shared" si="83"/>
        <v>10.8</v>
      </c>
      <c r="R815" s="11">
        <f t="shared" si="84"/>
        <v>0.75600000000000012</v>
      </c>
      <c r="S815" s="10"/>
    </row>
    <row r="816" spans="1:19">
      <c r="A816" s="10">
        <f t="shared" si="81"/>
        <v>811</v>
      </c>
      <c r="B816" s="14">
        <v>81</v>
      </c>
      <c r="C816" s="14">
        <v>83.7</v>
      </c>
      <c r="D816" s="11" t="s">
        <v>52</v>
      </c>
      <c r="E816" s="10">
        <v>120</v>
      </c>
      <c r="F816" s="12">
        <v>83.62</v>
      </c>
      <c r="G816" s="12">
        <v>83.626000000000005</v>
      </c>
      <c r="H816" s="13" t="s">
        <v>16</v>
      </c>
      <c r="I816" s="12" t="s">
        <v>19</v>
      </c>
      <c r="J816" s="11">
        <v>6</v>
      </c>
      <c r="K816" s="11">
        <v>0.5</v>
      </c>
      <c r="L816" s="11">
        <f t="shared" si="80"/>
        <v>3</v>
      </c>
      <c r="M816" s="11" t="s">
        <v>58</v>
      </c>
      <c r="N816" s="11">
        <f t="shared" si="82"/>
        <v>6</v>
      </c>
      <c r="O816" s="11">
        <v>1.8</v>
      </c>
      <c r="P816" s="6">
        <v>7.0000000000000007E-2</v>
      </c>
      <c r="Q816" s="11">
        <f t="shared" si="83"/>
        <v>10.8</v>
      </c>
      <c r="R816" s="11">
        <f t="shared" si="84"/>
        <v>0.75600000000000012</v>
      </c>
      <c r="S816" s="10"/>
    </row>
    <row r="817" spans="1:19">
      <c r="A817" s="10">
        <f t="shared" si="81"/>
        <v>812</v>
      </c>
      <c r="B817" s="14">
        <v>81</v>
      </c>
      <c r="C817" s="14">
        <v>83.7</v>
      </c>
      <c r="D817" s="11" t="s">
        <v>52</v>
      </c>
      <c r="E817" s="10">
        <v>120</v>
      </c>
      <c r="F817" s="12">
        <v>83.62</v>
      </c>
      <c r="G817" s="12">
        <v>83.63600000000001</v>
      </c>
      <c r="H817" s="13" t="s">
        <v>16</v>
      </c>
      <c r="I817" s="12" t="s">
        <v>19</v>
      </c>
      <c r="J817" s="11">
        <v>16</v>
      </c>
      <c r="K817" s="11">
        <v>2.5</v>
      </c>
      <c r="L817" s="11">
        <f t="shared" si="80"/>
        <v>40</v>
      </c>
      <c r="M817" s="11" t="s">
        <v>58</v>
      </c>
      <c r="N817" s="11">
        <f t="shared" si="82"/>
        <v>16</v>
      </c>
      <c r="O817" s="11">
        <f>K817</f>
        <v>2.5</v>
      </c>
      <c r="P817" s="6">
        <v>7.0000000000000007E-2</v>
      </c>
      <c r="Q817" s="11">
        <f t="shared" si="83"/>
        <v>40</v>
      </c>
      <c r="R817" s="11">
        <f t="shared" si="84"/>
        <v>2.8000000000000003</v>
      </c>
      <c r="S817" s="10"/>
    </row>
    <row r="818" spans="1:19">
      <c r="A818" s="10">
        <f t="shared" si="81"/>
        <v>813</v>
      </c>
      <c r="B818" s="14">
        <v>81</v>
      </c>
      <c r="C818" s="14">
        <v>83.7</v>
      </c>
      <c r="D818" s="11" t="s">
        <v>52</v>
      </c>
      <c r="E818" s="10">
        <v>120</v>
      </c>
      <c r="F818" s="12">
        <v>83.626000000000005</v>
      </c>
      <c r="G818" s="12">
        <v>83.64200000000001</v>
      </c>
      <c r="H818" s="13" t="s">
        <v>24</v>
      </c>
      <c r="I818" s="12" t="s">
        <v>19</v>
      </c>
      <c r="J818" s="11">
        <v>16</v>
      </c>
      <c r="K818" s="11">
        <v>0.3</v>
      </c>
      <c r="L818" s="11">
        <f t="shared" si="80"/>
        <v>4.8</v>
      </c>
      <c r="M818" s="11" t="s">
        <v>58</v>
      </c>
      <c r="N818" s="11">
        <f t="shared" si="82"/>
        <v>16</v>
      </c>
      <c r="O818" s="11">
        <v>1.8</v>
      </c>
      <c r="P818" s="6">
        <v>7.0000000000000007E-2</v>
      </c>
      <c r="Q818" s="11">
        <f t="shared" si="83"/>
        <v>28.8</v>
      </c>
      <c r="R818" s="11">
        <f t="shared" si="84"/>
        <v>2.0160000000000005</v>
      </c>
      <c r="S818" s="10"/>
    </row>
    <row r="819" spans="1:19">
      <c r="A819" s="10">
        <f t="shared" si="81"/>
        <v>814</v>
      </c>
      <c r="B819" s="14">
        <v>81</v>
      </c>
      <c r="C819" s="14">
        <v>83.7</v>
      </c>
      <c r="D819" s="11" t="s">
        <v>52</v>
      </c>
      <c r="E819" s="10">
        <v>120</v>
      </c>
      <c r="F819" s="12">
        <v>83.64</v>
      </c>
      <c r="G819" s="12">
        <v>83.641999999999996</v>
      </c>
      <c r="H819" s="13" t="s">
        <v>18</v>
      </c>
      <c r="I819" s="12" t="s">
        <v>17</v>
      </c>
      <c r="J819" s="11">
        <v>2</v>
      </c>
      <c r="K819" s="11">
        <v>2</v>
      </c>
      <c r="L819" s="11">
        <f t="shared" si="80"/>
        <v>4</v>
      </c>
      <c r="M819" s="11" t="s">
        <v>58</v>
      </c>
      <c r="N819" s="11">
        <f t="shared" si="82"/>
        <v>2</v>
      </c>
      <c r="O819" s="11">
        <f>K819</f>
        <v>2</v>
      </c>
      <c r="P819" s="6">
        <v>7.0000000000000007E-2</v>
      </c>
      <c r="Q819" s="11">
        <f t="shared" si="83"/>
        <v>4</v>
      </c>
      <c r="R819" s="11">
        <f t="shared" si="84"/>
        <v>0.28000000000000003</v>
      </c>
      <c r="S819" s="10"/>
    </row>
    <row r="820" spans="1:19">
      <c r="A820" s="10">
        <f t="shared" si="81"/>
        <v>815</v>
      </c>
      <c r="B820" s="14">
        <v>81</v>
      </c>
      <c r="C820" s="14">
        <v>83.7</v>
      </c>
      <c r="D820" s="11" t="s">
        <v>52</v>
      </c>
      <c r="E820" s="10">
        <v>120</v>
      </c>
      <c r="F820" s="12">
        <v>83.64</v>
      </c>
      <c r="G820" s="12">
        <v>83.656000000000006</v>
      </c>
      <c r="H820" s="13" t="s">
        <v>18</v>
      </c>
      <c r="I820" s="12" t="s">
        <v>17</v>
      </c>
      <c r="J820" s="11">
        <v>16</v>
      </c>
      <c r="K820" s="11">
        <v>2</v>
      </c>
      <c r="L820" s="11">
        <f t="shared" si="80"/>
        <v>32</v>
      </c>
      <c r="M820" s="11" t="s">
        <v>58</v>
      </c>
      <c r="N820" s="11">
        <f t="shared" si="82"/>
        <v>16</v>
      </c>
      <c r="O820" s="11">
        <f>K820</f>
        <v>2</v>
      </c>
      <c r="P820" s="6">
        <v>7.0000000000000007E-2</v>
      </c>
      <c r="Q820" s="11">
        <f t="shared" si="83"/>
        <v>32</v>
      </c>
      <c r="R820" s="11">
        <f t="shared" si="84"/>
        <v>2.2400000000000002</v>
      </c>
      <c r="S820" s="10"/>
    </row>
    <row r="821" spans="1:19">
      <c r="A821" s="10">
        <f t="shared" si="81"/>
        <v>816</v>
      </c>
      <c r="B821" s="14">
        <v>81</v>
      </c>
      <c r="C821" s="14">
        <v>83.7</v>
      </c>
      <c r="D821" s="11" t="s">
        <v>52</v>
      </c>
      <c r="E821" s="10">
        <v>120</v>
      </c>
      <c r="F821" s="12">
        <v>83.65</v>
      </c>
      <c r="G821" s="12">
        <v>83.67</v>
      </c>
      <c r="H821" s="13" t="s">
        <v>16</v>
      </c>
      <c r="I821" s="12" t="s">
        <v>19</v>
      </c>
      <c r="J821" s="11">
        <v>20</v>
      </c>
      <c r="K821" s="11">
        <v>0.5</v>
      </c>
      <c r="L821" s="11">
        <f t="shared" si="80"/>
        <v>10</v>
      </c>
      <c r="M821" s="11" t="s">
        <v>58</v>
      </c>
      <c r="N821" s="11">
        <f t="shared" si="82"/>
        <v>20</v>
      </c>
      <c r="O821" s="11">
        <v>1.8</v>
      </c>
      <c r="P821" s="6">
        <v>7.0000000000000007E-2</v>
      </c>
      <c r="Q821" s="11">
        <f t="shared" si="83"/>
        <v>36</v>
      </c>
      <c r="R821" s="11">
        <f t="shared" si="84"/>
        <v>2.5200000000000005</v>
      </c>
      <c r="S821" s="10"/>
    </row>
    <row r="822" spans="1:19">
      <c r="A822" s="10">
        <f t="shared" si="81"/>
        <v>817</v>
      </c>
      <c r="B822" s="14">
        <v>81</v>
      </c>
      <c r="C822" s="14">
        <v>83.7</v>
      </c>
      <c r="D822" s="11" t="s">
        <v>52</v>
      </c>
      <c r="E822" s="10">
        <v>120</v>
      </c>
      <c r="F822" s="12">
        <v>83.68</v>
      </c>
      <c r="G822" s="12">
        <v>83.684000000000012</v>
      </c>
      <c r="H822" s="13" t="s">
        <v>18</v>
      </c>
      <c r="I822" s="12" t="s">
        <v>17</v>
      </c>
      <c r="J822" s="11">
        <v>4</v>
      </c>
      <c r="K822" s="11">
        <v>3.5</v>
      </c>
      <c r="L822" s="11">
        <f t="shared" si="80"/>
        <v>14</v>
      </c>
      <c r="M822" s="11" t="s">
        <v>58</v>
      </c>
      <c r="N822" s="11">
        <f t="shared" si="82"/>
        <v>4</v>
      </c>
      <c r="O822" s="11">
        <f>K822</f>
        <v>3.5</v>
      </c>
      <c r="P822" s="6">
        <v>7.0000000000000007E-2</v>
      </c>
      <c r="Q822" s="11">
        <f t="shared" si="83"/>
        <v>14</v>
      </c>
      <c r="R822" s="11">
        <f t="shared" si="84"/>
        <v>0.98000000000000009</v>
      </c>
      <c r="S822" s="10"/>
    </row>
    <row r="823" spans="1:19">
      <c r="A823" s="10">
        <f t="shared" si="81"/>
        <v>818</v>
      </c>
      <c r="B823" s="14">
        <v>83.7</v>
      </c>
      <c r="C823" s="14">
        <v>86</v>
      </c>
      <c r="D823" s="11" t="s">
        <v>52</v>
      </c>
      <c r="E823" s="10">
        <v>105</v>
      </c>
      <c r="F823" s="12">
        <v>83.7</v>
      </c>
      <c r="G823" s="12">
        <v>83.703000000000003</v>
      </c>
      <c r="H823" s="13" t="s">
        <v>18</v>
      </c>
      <c r="I823" s="12" t="s">
        <v>17</v>
      </c>
      <c r="J823" s="11">
        <v>3</v>
      </c>
      <c r="K823" s="11">
        <v>2</v>
      </c>
      <c r="L823" s="11">
        <f t="shared" si="80"/>
        <v>6</v>
      </c>
      <c r="M823" s="11" t="s">
        <v>58</v>
      </c>
      <c r="N823" s="11">
        <f t="shared" si="82"/>
        <v>3</v>
      </c>
      <c r="O823" s="11">
        <f>K823</f>
        <v>2</v>
      </c>
      <c r="P823" s="6">
        <v>7.0000000000000007E-2</v>
      </c>
      <c r="Q823" s="11">
        <f t="shared" si="83"/>
        <v>6</v>
      </c>
      <c r="R823" s="11">
        <f t="shared" si="84"/>
        <v>0.42000000000000004</v>
      </c>
      <c r="S823" s="10"/>
    </row>
    <row r="824" spans="1:19">
      <c r="A824" s="10">
        <f t="shared" si="81"/>
        <v>819</v>
      </c>
      <c r="B824" s="14">
        <v>83.7</v>
      </c>
      <c r="C824" s="14">
        <v>86</v>
      </c>
      <c r="D824" s="11" t="s">
        <v>52</v>
      </c>
      <c r="E824" s="10">
        <v>105</v>
      </c>
      <c r="F824" s="12">
        <v>83.72</v>
      </c>
      <c r="G824" s="12">
        <v>83.765000000000001</v>
      </c>
      <c r="H824" s="13" t="s">
        <v>18</v>
      </c>
      <c r="I824" s="12" t="s">
        <v>17</v>
      </c>
      <c r="J824" s="11">
        <v>45</v>
      </c>
      <c r="K824" s="11">
        <v>3.5</v>
      </c>
      <c r="L824" s="11">
        <f t="shared" si="80"/>
        <v>157.5</v>
      </c>
      <c r="M824" s="11" t="s">
        <v>58</v>
      </c>
      <c r="N824" s="11">
        <f t="shared" si="82"/>
        <v>45</v>
      </c>
      <c r="O824" s="11">
        <f>K824</f>
        <v>3.5</v>
      </c>
      <c r="P824" s="6">
        <v>7.0000000000000007E-2</v>
      </c>
      <c r="Q824" s="11">
        <f t="shared" si="83"/>
        <v>157.5</v>
      </c>
      <c r="R824" s="11">
        <f t="shared" si="84"/>
        <v>11.025</v>
      </c>
      <c r="S824" s="10"/>
    </row>
    <row r="825" spans="1:19">
      <c r="A825" s="10">
        <f t="shared" si="81"/>
        <v>820</v>
      </c>
      <c r="B825" s="14">
        <v>83.7</v>
      </c>
      <c r="C825" s="14">
        <v>86</v>
      </c>
      <c r="D825" s="11" t="s">
        <v>52</v>
      </c>
      <c r="E825" s="10">
        <v>105</v>
      </c>
      <c r="F825" s="12">
        <v>83.75</v>
      </c>
      <c r="G825" s="12">
        <v>83.753</v>
      </c>
      <c r="H825" s="13" t="s">
        <v>18</v>
      </c>
      <c r="I825" s="12" t="s">
        <v>17</v>
      </c>
      <c r="J825" s="11">
        <v>3</v>
      </c>
      <c r="K825" s="11">
        <v>3.5</v>
      </c>
      <c r="L825" s="11">
        <f t="shared" ref="L825:L887" si="85">J825*K825</f>
        <v>10.5</v>
      </c>
      <c r="M825" s="11" t="s">
        <v>58</v>
      </c>
      <c r="N825" s="11">
        <f t="shared" si="82"/>
        <v>3</v>
      </c>
      <c r="O825" s="11">
        <f>K825</f>
        <v>3.5</v>
      </c>
      <c r="P825" s="6">
        <v>7.0000000000000007E-2</v>
      </c>
      <c r="Q825" s="11">
        <f t="shared" si="83"/>
        <v>10.5</v>
      </c>
      <c r="R825" s="11">
        <f t="shared" si="84"/>
        <v>0.7350000000000001</v>
      </c>
      <c r="S825" s="10"/>
    </row>
    <row r="826" spans="1:19">
      <c r="A826" s="10">
        <f t="shared" si="81"/>
        <v>821</v>
      </c>
      <c r="B826" s="14">
        <v>83.7</v>
      </c>
      <c r="C826" s="14">
        <v>86</v>
      </c>
      <c r="D826" s="11" t="s">
        <v>52</v>
      </c>
      <c r="E826" s="10">
        <v>105</v>
      </c>
      <c r="F826" s="12">
        <v>83.76</v>
      </c>
      <c r="G826" s="12">
        <v>83.77000000000001</v>
      </c>
      <c r="H826" s="13" t="s">
        <v>16</v>
      </c>
      <c r="I826" s="12" t="s">
        <v>17</v>
      </c>
      <c r="J826" s="11">
        <v>10</v>
      </c>
      <c r="K826" s="11">
        <v>0.5</v>
      </c>
      <c r="L826" s="11">
        <f t="shared" si="85"/>
        <v>5</v>
      </c>
      <c r="M826" s="11" t="s">
        <v>58</v>
      </c>
      <c r="N826" s="11">
        <f t="shared" si="82"/>
        <v>10</v>
      </c>
      <c r="O826" s="11">
        <v>1.8</v>
      </c>
      <c r="P826" s="6">
        <v>7.0000000000000007E-2</v>
      </c>
      <c r="Q826" s="11">
        <f t="shared" si="83"/>
        <v>18</v>
      </c>
      <c r="R826" s="11">
        <f t="shared" si="84"/>
        <v>1.2600000000000002</v>
      </c>
      <c r="S826" s="10"/>
    </row>
    <row r="827" spans="1:19">
      <c r="A827" s="10">
        <f t="shared" si="81"/>
        <v>822</v>
      </c>
      <c r="B827" s="14">
        <v>83.7</v>
      </c>
      <c r="C827" s="14">
        <v>86</v>
      </c>
      <c r="D827" s="11" t="s">
        <v>52</v>
      </c>
      <c r="E827" s="10">
        <v>105</v>
      </c>
      <c r="F827" s="12">
        <v>83.78</v>
      </c>
      <c r="G827" s="12">
        <v>83.783000000000001</v>
      </c>
      <c r="H827" s="13" t="s">
        <v>18</v>
      </c>
      <c r="I827" s="12" t="s">
        <v>17</v>
      </c>
      <c r="J827" s="11">
        <v>3</v>
      </c>
      <c r="K827" s="11">
        <v>1</v>
      </c>
      <c r="L827" s="11">
        <f t="shared" si="85"/>
        <v>3</v>
      </c>
      <c r="M827" s="11" t="s">
        <v>58</v>
      </c>
      <c r="N827" s="11">
        <f t="shared" si="82"/>
        <v>3</v>
      </c>
      <c r="O827" s="11">
        <v>1.8</v>
      </c>
      <c r="P827" s="6">
        <v>7.0000000000000007E-2</v>
      </c>
      <c r="Q827" s="11">
        <f t="shared" si="83"/>
        <v>5.4</v>
      </c>
      <c r="R827" s="11">
        <f t="shared" si="84"/>
        <v>0.37800000000000006</v>
      </c>
      <c r="S827" s="10"/>
    </row>
    <row r="828" spans="1:19">
      <c r="A828" s="10">
        <f t="shared" si="81"/>
        <v>823</v>
      </c>
      <c r="B828" s="14">
        <v>83.7</v>
      </c>
      <c r="C828" s="14">
        <v>86</v>
      </c>
      <c r="D828" s="11" t="s">
        <v>52</v>
      </c>
      <c r="E828" s="10">
        <v>105</v>
      </c>
      <c r="F828" s="12">
        <v>83.78</v>
      </c>
      <c r="G828" s="12">
        <v>83.796000000000006</v>
      </c>
      <c r="H828" s="13" t="s">
        <v>16</v>
      </c>
      <c r="I828" s="12" t="s">
        <v>19</v>
      </c>
      <c r="J828" s="11">
        <v>16</v>
      </c>
      <c r="K828" s="11">
        <v>0.3</v>
      </c>
      <c r="L828" s="11">
        <f t="shared" si="85"/>
        <v>4.8</v>
      </c>
      <c r="M828" s="11" t="s">
        <v>58</v>
      </c>
      <c r="N828" s="11">
        <f t="shared" si="82"/>
        <v>16</v>
      </c>
      <c r="O828" s="11">
        <v>1.8</v>
      </c>
      <c r="P828" s="6">
        <v>7.0000000000000007E-2</v>
      </c>
      <c r="Q828" s="11">
        <f t="shared" si="83"/>
        <v>28.8</v>
      </c>
      <c r="R828" s="11">
        <f t="shared" si="84"/>
        <v>2.0160000000000005</v>
      </c>
      <c r="S828" s="10"/>
    </row>
    <row r="829" spans="1:19">
      <c r="A829" s="10">
        <f t="shared" si="81"/>
        <v>824</v>
      </c>
      <c r="B829" s="14">
        <v>83.7</v>
      </c>
      <c r="C829" s="14">
        <v>86</v>
      </c>
      <c r="D829" s="11" t="s">
        <v>52</v>
      </c>
      <c r="E829" s="10">
        <v>105</v>
      </c>
      <c r="F829" s="12">
        <v>83.783000000000001</v>
      </c>
      <c r="G829" s="12">
        <v>83.787999999999997</v>
      </c>
      <c r="H829" s="13" t="s">
        <v>16</v>
      </c>
      <c r="I829" s="12" t="s">
        <v>17</v>
      </c>
      <c r="J829" s="11">
        <v>5</v>
      </c>
      <c r="K829" s="11">
        <v>0.5</v>
      </c>
      <c r="L829" s="11">
        <f t="shared" si="85"/>
        <v>2.5</v>
      </c>
      <c r="M829" s="11" t="s">
        <v>58</v>
      </c>
      <c r="N829" s="11">
        <f t="shared" si="82"/>
        <v>5</v>
      </c>
      <c r="O829" s="11">
        <v>1.8</v>
      </c>
      <c r="P829" s="6">
        <v>7.0000000000000007E-2</v>
      </c>
      <c r="Q829" s="11">
        <f t="shared" si="83"/>
        <v>9</v>
      </c>
      <c r="R829" s="11">
        <f t="shared" si="84"/>
        <v>0.63000000000000012</v>
      </c>
      <c r="S829" s="10"/>
    </row>
    <row r="830" spans="1:19">
      <c r="A830" s="10">
        <f t="shared" si="81"/>
        <v>825</v>
      </c>
      <c r="B830" s="14">
        <v>83.7</v>
      </c>
      <c r="C830" s="14">
        <v>86</v>
      </c>
      <c r="D830" s="11" t="s">
        <v>52</v>
      </c>
      <c r="E830" s="10">
        <v>105</v>
      </c>
      <c r="F830" s="12">
        <v>83.79</v>
      </c>
      <c r="G830" s="12">
        <v>83.792000000000002</v>
      </c>
      <c r="H830" s="13" t="s">
        <v>16</v>
      </c>
      <c r="I830" s="12" t="s">
        <v>19</v>
      </c>
      <c r="J830" s="11">
        <v>2</v>
      </c>
      <c r="K830" s="11">
        <v>0.5</v>
      </c>
      <c r="L830" s="11">
        <f t="shared" si="85"/>
        <v>1</v>
      </c>
      <c r="M830" s="11" t="s">
        <v>58</v>
      </c>
      <c r="N830" s="11">
        <f t="shared" si="82"/>
        <v>2</v>
      </c>
      <c r="O830" s="11">
        <v>1.8</v>
      </c>
      <c r="P830" s="6">
        <v>7.0000000000000007E-2</v>
      </c>
      <c r="Q830" s="11">
        <f t="shared" si="83"/>
        <v>3.6</v>
      </c>
      <c r="R830" s="11">
        <f t="shared" si="84"/>
        <v>0.25200000000000006</v>
      </c>
      <c r="S830" s="10"/>
    </row>
    <row r="831" spans="1:19">
      <c r="A831" s="10">
        <f t="shared" si="81"/>
        <v>826</v>
      </c>
      <c r="B831" s="14">
        <v>83.7</v>
      </c>
      <c r="C831" s="14">
        <v>86</v>
      </c>
      <c r="D831" s="11" t="s">
        <v>52</v>
      </c>
      <c r="E831" s="10">
        <v>105</v>
      </c>
      <c r="F831" s="12">
        <v>83.8</v>
      </c>
      <c r="G831" s="12">
        <v>83.802999999999997</v>
      </c>
      <c r="H831" s="13" t="s">
        <v>18</v>
      </c>
      <c r="I831" s="12" t="s">
        <v>17</v>
      </c>
      <c r="J831" s="11">
        <v>3</v>
      </c>
      <c r="K831" s="11">
        <v>1.5</v>
      </c>
      <c r="L831" s="11">
        <f t="shared" si="85"/>
        <v>4.5</v>
      </c>
      <c r="M831" s="11" t="s">
        <v>58</v>
      </c>
      <c r="N831" s="11">
        <f t="shared" si="82"/>
        <v>3</v>
      </c>
      <c r="O831" s="11">
        <v>1.8</v>
      </c>
      <c r="P831" s="6">
        <v>7.0000000000000007E-2</v>
      </c>
      <c r="Q831" s="11">
        <f t="shared" si="83"/>
        <v>5.4</v>
      </c>
      <c r="R831" s="11">
        <f t="shared" si="84"/>
        <v>0.37800000000000006</v>
      </c>
      <c r="S831" s="10"/>
    </row>
    <row r="832" spans="1:19">
      <c r="A832" s="10">
        <f t="shared" si="81"/>
        <v>827</v>
      </c>
      <c r="B832" s="14">
        <v>83.7</v>
      </c>
      <c r="C832" s="14">
        <v>86</v>
      </c>
      <c r="D832" s="11" t="s">
        <v>52</v>
      </c>
      <c r="E832" s="10">
        <v>105</v>
      </c>
      <c r="F832" s="12">
        <v>83.85</v>
      </c>
      <c r="G832" s="12">
        <v>83.85499999999999</v>
      </c>
      <c r="H832" s="13" t="s">
        <v>16</v>
      </c>
      <c r="I832" s="12" t="s">
        <v>17</v>
      </c>
      <c r="J832" s="11">
        <v>5</v>
      </c>
      <c r="K832" s="11">
        <v>1</v>
      </c>
      <c r="L832" s="11">
        <f t="shared" si="85"/>
        <v>5</v>
      </c>
      <c r="M832" s="11" t="s">
        <v>58</v>
      </c>
      <c r="N832" s="11">
        <f t="shared" si="82"/>
        <v>5</v>
      </c>
      <c r="O832" s="11">
        <v>1.8</v>
      </c>
      <c r="P832" s="6">
        <v>7.0000000000000007E-2</v>
      </c>
      <c r="Q832" s="11">
        <f t="shared" si="83"/>
        <v>9</v>
      </c>
      <c r="R832" s="11">
        <f t="shared" si="84"/>
        <v>0.63000000000000012</v>
      </c>
      <c r="S832" s="10"/>
    </row>
    <row r="833" spans="1:19">
      <c r="A833" s="10">
        <f t="shared" si="81"/>
        <v>828</v>
      </c>
      <c r="B833" s="14">
        <v>83.7</v>
      </c>
      <c r="C833" s="14">
        <v>86</v>
      </c>
      <c r="D833" s="11" t="s">
        <v>52</v>
      </c>
      <c r="E833" s="10">
        <v>105</v>
      </c>
      <c r="F833" s="12">
        <v>83.86</v>
      </c>
      <c r="G833" s="12">
        <v>83.872</v>
      </c>
      <c r="H833" s="13" t="s">
        <v>24</v>
      </c>
      <c r="I833" s="12" t="s">
        <v>19</v>
      </c>
      <c r="J833" s="11">
        <v>12</v>
      </c>
      <c r="K833" s="11">
        <v>0.3</v>
      </c>
      <c r="L833" s="11">
        <f t="shared" si="85"/>
        <v>3.5999999999999996</v>
      </c>
      <c r="M833" s="11" t="s">
        <v>58</v>
      </c>
      <c r="N833" s="11">
        <f t="shared" si="82"/>
        <v>12</v>
      </c>
      <c r="O833" s="11">
        <v>1.8</v>
      </c>
      <c r="P833" s="6">
        <v>7.0000000000000007E-2</v>
      </c>
      <c r="Q833" s="11">
        <f t="shared" si="83"/>
        <v>21.6</v>
      </c>
      <c r="R833" s="11">
        <f t="shared" si="84"/>
        <v>1.5120000000000002</v>
      </c>
      <c r="S833" s="10"/>
    </row>
    <row r="834" spans="1:19">
      <c r="A834" s="10">
        <f t="shared" si="81"/>
        <v>829</v>
      </c>
      <c r="B834" s="14">
        <v>83.7</v>
      </c>
      <c r="C834" s="14">
        <v>86</v>
      </c>
      <c r="D834" s="11" t="s">
        <v>52</v>
      </c>
      <c r="E834" s="10">
        <v>105</v>
      </c>
      <c r="F834" s="12">
        <v>83.94</v>
      </c>
      <c r="G834" s="12">
        <v>83.941999999999993</v>
      </c>
      <c r="H834" s="13" t="s">
        <v>24</v>
      </c>
      <c r="I834" s="12" t="s">
        <v>19</v>
      </c>
      <c r="J834" s="11">
        <v>2</v>
      </c>
      <c r="K834" s="11">
        <v>2</v>
      </c>
      <c r="L834" s="11">
        <f t="shared" si="85"/>
        <v>4</v>
      </c>
      <c r="M834" s="11" t="s">
        <v>58</v>
      </c>
      <c r="N834" s="11">
        <f t="shared" si="82"/>
        <v>2</v>
      </c>
      <c r="O834" s="11">
        <f>K834</f>
        <v>2</v>
      </c>
      <c r="P834" s="6">
        <v>7.0000000000000007E-2</v>
      </c>
      <c r="Q834" s="11">
        <f t="shared" si="83"/>
        <v>4</v>
      </c>
      <c r="R834" s="11">
        <f t="shared" si="84"/>
        <v>0.28000000000000003</v>
      </c>
      <c r="S834" s="10"/>
    </row>
    <row r="835" spans="1:19">
      <c r="A835" s="10">
        <f t="shared" si="81"/>
        <v>830</v>
      </c>
      <c r="B835" s="14">
        <v>83.7</v>
      </c>
      <c r="C835" s="14">
        <v>86</v>
      </c>
      <c r="D835" s="11" t="s">
        <v>52</v>
      </c>
      <c r="E835" s="10">
        <v>105</v>
      </c>
      <c r="F835" s="12">
        <v>83.95</v>
      </c>
      <c r="G835" s="12">
        <v>83.954000000000008</v>
      </c>
      <c r="H835" s="13" t="s">
        <v>16</v>
      </c>
      <c r="I835" s="12" t="s">
        <v>19</v>
      </c>
      <c r="J835" s="11">
        <v>4</v>
      </c>
      <c r="K835" s="11">
        <v>1</v>
      </c>
      <c r="L835" s="11">
        <f t="shared" si="85"/>
        <v>4</v>
      </c>
      <c r="M835" s="11" t="s">
        <v>58</v>
      </c>
      <c r="N835" s="11">
        <f t="shared" si="82"/>
        <v>4</v>
      </c>
      <c r="O835" s="11">
        <v>1.8</v>
      </c>
      <c r="P835" s="6">
        <v>7.0000000000000007E-2</v>
      </c>
      <c r="Q835" s="11">
        <f t="shared" si="83"/>
        <v>7.2</v>
      </c>
      <c r="R835" s="11">
        <f t="shared" si="84"/>
        <v>0.50400000000000011</v>
      </c>
      <c r="S835" s="10"/>
    </row>
    <row r="836" spans="1:19">
      <c r="A836" s="10">
        <f t="shared" si="81"/>
        <v>831</v>
      </c>
      <c r="B836" s="14">
        <v>83.7</v>
      </c>
      <c r="C836" s="14">
        <v>86</v>
      </c>
      <c r="D836" s="11" t="s">
        <v>52</v>
      </c>
      <c r="E836" s="10">
        <v>105</v>
      </c>
      <c r="F836" s="12">
        <v>83.97</v>
      </c>
      <c r="G836" s="12">
        <v>83.977999999999994</v>
      </c>
      <c r="H836" s="13" t="s">
        <v>16</v>
      </c>
      <c r="I836" s="12" t="s">
        <v>17</v>
      </c>
      <c r="J836" s="11">
        <v>8</v>
      </c>
      <c r="K836" s="11">
        <v>3</v>
      </c>
      <c r="L836" s="11">
        <f t="shared" si="85"/>
        <v>24</v>
      </c>
      <c r="M836" s="11" t="s">
        <v>58</v>
      </c>
      <c r="N836" s="11">
        <f t="shared" si="82"/>
        <v>8</v>
      </c>
      <c r="O836" s="11">
        <f>K836</f>
        <v>3</v>
      </c>
      <c r="P836" s="6">
        <v>7.0000000000000007E-2</v>
      </c>
      <c r="Q836" s="11">
        <f t="shared" si="83"/>
        <v>24</v>
      </c>
      <c r="R836" s="11">
        <f t="shared" si="84"/>
        <v>1.6800000000000002</v>
      </c>
      <c r="S836" s="10"/>
    </row>
    <row r="837" spans="1:19">
      <c r="A837" s="10">
        <f t="shared" si="81"/>
        <v>832</v>
      </c>
      <c r="B837" s="14">
        <v>83.7</v>
      </c>
      <c r="C837" s="14">
        <v>86</v>
      </c>
      <c r="D837" s="11" t="s">
        <v>52</v>
      </c>
      <c r="E837" s="10">
        <v>105</v>
      </c>
      <c r="F837" s="12">
        <v>83.98</v>
      </c>
      <c r="G837" s="12">
        <v>83.994</v>
      </c>
      <c r="H837" s="13" t="s">
        <v>18</v>
      </c>
      <c r="I837" s="12" t="s">
        <v>17</v>
      </c>
      <c r="J837" s="11">
        <v>14</v>
      </c>
      <c r="K837" s="11">
        <v>2</v>
      </c>
      <c r="L837" s="11">
        <f t="shared" si="85"/>
        <v>28</v>
      </c>
      <c r="M837" s="11" t="s">
        <v>58</v>
      </c>
      <c r="N837" s="11">
        <f t="shared" si="82"/>
        <v>14</v>
      </c>
      <c r="O837" s="11">
        <f>K837</f>
        <v>2</v>
      </c>
      <c r="P837" s="6">
        <v>7.0000000000000007E-2</v>
      </c>
      <c r="Q837" s="11">
        <f t="shared" si="83"/>
        <v>28</v>
      </c>
      <c r="R837" s="11">
        <f t="shared" si="84"/>
        <v>1.9600000000000002</v>
      </c>
      <c r="S837" s="10"/>
    </row>
    <row r="838" spans="1:19">
      <c r="A838" s="10">
        <f t="shared" si="81"/>
        <v>833</v>
      </c>
      <c r="B838" s="14">
        <v>83.7</v>
      </c>
      <c r="C838" s="14">
        <v>86</v>
      </c>
      <c r="D838" s="11" t="s">
        <v>52</v>
      </c>
      <c r="E838" s="10">
        <v>105</v>
      </c>
      <c r="F838" s="12">
        <v>83.994</v>
      </c>
      <c r="G838" s="12">
        <v>84.004000000000005</v>
      </c>
      <c r="H838" s="13" t="s">
        <v>18</v>
      </c>
      <c r="I838" s="12" t="s">
        <v>22</v>
      </c>
      <c r="J838" s="11">
        <v>10</v>
      </c>
      <c r="K838" s="11">
        <v>1</v>
      </c>
      <c r="L838" s="11">
        <f t="shared" si="85"/>
        <v>10</v>
      </c>
      <c r="M838" s="11" t="s">
        <v>58</v>
      </c>
      <c r="N838" s="11">
        <f t="shared" si="82"/>
        <v>10</v>
      </c>
      <c r="O838" s="11">
        <v>1.8</v>
      </c>
      <c r="P838" s="6">
        <v>7.0000000000000007E-2</v>
      </c>
      <c r="Q838" s="11">
        <f t="shared" si="83"/>
        <v>18</v>
      </c>
      <c r="R838" s="11">
        <f t="shared" si="84"/>
        <v>1.2600000000000002</v>
      </c>
      <c r="S838" s="10"/>
    </row>
    <row r="839" spans="1:19">
      <c r="A839" s="10">
        <f t="shared" si="81"/>
        <v>834</v>
      </c>
      <c r="B839" s="14">
        <v>83.7</v>
      </c>
      <c r="C839" s="14">
        <v>86</v>
      </c>
      <c r="D839" s="11" t="s">
        <v>52</v>
      </c>
      <c r="E839" s="10">
        <v>105</v>
      </c>
      <c r="F839" s="12">
        <v>84.1</v>
      </c>
      <c r="G839" s="12">
        <v>84.10199999999999</v>
      </c>
      <c r="H839" s="13" t="s">
        <v>18</v>
      </c>
      <c r="I839" s="12" t="s">
        <v>17</v>
      </c>
      <c r="J839" s="11">
        <v>2</v>
      </c>
      <c r="K839" s="11">
        <v>2</v>
      </c>
      <c r="L839" s="11">
        <f t="shared" si="85"/>
        <v>4</v>
      </c>
      <c r="M839" s="11" t="s">
        <v>58</v>
      </c>
      <c r="N839" s="11">
        <f t="shared" si="82"/>
        <v>2</v>
      </c>
      <c r="O839" s="11">
        <f>K839</f>
        <v>2</v>
      </c>
      <c r="P839" s="6">
        <v>7.0000000000000007E-2</v>
      </c>
      <c r="Q839" s="11">
        <f t="shared" si="83"/>
        <v>4</v>
      </c>
      <c r="R839" s="11">
        <f t="shared" si="84"/>
        <v>0.28000000000000003</v>
      </c>
      <c r="S839" s="10"/>
    </row>
    <row r="840" spans="1:19">
      <c r="A840" s="10">
        <f t="shared" ref="A840:A903" si="86">A839+1</f>
        <v>835</v>
      </c>
      <c r="B840" s="14">
        <v>83.7</v>
      </c>
      <c r="C840" s="14">
        <v>86</v>
      </c>
      <c r="D840" s="11" t="s">
        <v>52</v>
      </c>
      <c r="E840" s="10">
        <v>105</v>
      </c>
      <c r="F840" s="12">
        <v>84.16</v>
      </c>
      <c r="G840" s="12">
        <v>84.162999999999997</v>
      </c>
      <c r="H840" s="13" t="s">
        <v>18</v>
      </c>
      <c r="I840" s="12" t="s">
        <v>17</v>
      </c>
      <c r="J840" s="11">
        <v>3</v>
      </c>
      <c r="K840" s="11">
        <v>1</v>
      </c>
      <c r="L840" s="11">
        <f t="shared" si="85"/>
        <v>3</v>
      </c>
      <c r="M840" s="11" t="s">
        <v>58</v>
      </c>
      <c r="N840" s="11">
        <f t="shared" si="82"/>
        <v>3</v>
      </c>
      <c r="O840" s="11">
        <v>1.8</v>
      </c>
      <c r="P840" s="6">
        <v>7.0000000000000007E-2</v>
      </c>
      <c r="Q840" s="11">
        <f t="shared" si="83"/>
        <v>5.4</v>
      </c>
      <c r="R840" s="11">
        <f t="shared" si="84"/>
        <v>0.37800000000000006</v>
      </c>
      <c r="S840" s="10"/>
    </row>
    <row r="841" spans="1:19">
      <c r="A841" s="10">
        <f t="shared" si="86"/>
        <v>836</v>
      </c>
      <c r="B841" s="14">
        <v>83.7</v>
      </c>
      <c r="C841" s="14">
        <v>86</v>
      </c>
      <c r="D841" s="11" t="s">
        <v>52</v>
      </c>
      <c r="E841" s="10">
        <v>105</v>
      </c>
      <c r="F841" s="12">
        <v>84.176000000000002</v>
      </c>
      <c r="G841" s="12">
        <v>84.177999999999997</v>
      </c>
      <c r="H841" s="13" t="s">
        <v>18</v>
      </c>
      <c r="I841" s="12" t="s">
        <v>17</v>
      </c>
      <c r="J841" s="11">
        <v>2</v>
      </c>
      <c r="K841" s="11">
        <v>1</v>
      </c>
      <c r="L841" s="11">
        <f t="shared" si="85"/>
        <v>2</v>
      </c>
      <c r="M841" s="11" t="s">
        <v>58</v>
      </c>
      <c r="N841" s="11">
        <f t="shared" si="82"/>
        <v>2</v>
      </c>
      <c r="O841" s="11">
        <v>1.8</v>
      </c>
      <c r="P841" s="6">
        <v>7.0000000000000007E-2</v>
      </c>
      <c r="Q841" s="11">
        <f t="shared" si="83"/>
        <v>3.6</v>
      </c>
      <c r="R841" s="11">
        <f t="shared" si="84"/>
        <v>0.25200000000000006</v>
      </c>
      <c r="S841" s="10"/>
    </row>
    <row r="842" spans="1:19">
      <c r="A842" s="10">
        <f t="shared" si="86"/>
        <v>837</v>
      </c>
      <c r="B842" s="14">
        <v>83.7</v>
      </c>
      <c r="C842" s="14">
        <v>86</v>
      </c>
      <c r="D842" s="11" t="s">
        <v>52</v>
      </c>
      <c r="E842" s="10">
        <v>105</v>
      </c>
      <c r="F842" s="12">
        <v>84.177000000000007</v>
      </c>
      <c r="G842" s="12">
        <v>84.181000000000012</v>
      </c>
      <c r="H842" s="13" t="s">
        <v>18</v>
      </c>
      <c r="I842" s="12" t="s">
        <v>17</v>
      </c>
      <c r="J842" s="11">
        <v>4</v>
      </c>
      <c r="K842" s="11">
        <v>1</v>
      </c>
      <c r="L842" s="11">
        <f t="shared" si="85"/>
        <v>4</v>
      </c>
      <c r="M842" s="11" t="s">
        <v>58</v>
      </c>
      <c r="N842" s="11">
        <f t="shared" si="82"/>
        <v>4</v>
      </c>
      <c r="O842" s="11">
        <v>1.8</v>
      </c>
      <c r="P842" s="6">
        <v>7.0000000000000007E-2</v>
      </c>
      <c r="Q842" s="11">
        <f t="shared" si="83"/>
        <v>7.2</v>
      </c>
      <c r="R842" s="11">
        <f t="shared" si="84"/>
        <v>0.50400000000000011</v>
      </c>
      <c r="S842" s="10"/>
    </row>
    <row r="843" spans="1:19">
      <c r="A843" s="10">
        <f t="shared" si="86"/>
        <v>838</v>
      </c>
      <c r="B843" s="14">
        <v>83.7</v>
      </c>
      <c r="C843" s="14">
        <v>86</v>
      </c>
      <c r="D843" s="11" t="s">
        <v>52</v>
      </c>
      <c r="E843" s="10">
        <v>105</v>
      </c>
      <c r="F843" s="12">
        <v>84.185000000000002</v>
      </c>
      <c r="G843" s="12">
        <v>84.188000000000002</v>
      </c>
      <c r="H843" s="13" t="s">
        <v>18</v>
      </c>
      <c r="I843" s="12" t="s">
        <v>17</v>
      </c>
      <c r="J843" s="11">
        <v>3</v>
      </c>
      <c r="K843" s="11">
        <v>1</v>
      </c>
      <c r="L843" s="11">
        <f t="shared" si="85"/>
        <v>3</v>
      </c>
      <c r="M843" s="11" t="s">
        <v>58</v>
      </c>
      <c r="N843" s="11">
        <f t="shared" si="82"/>
        <v>3</v>
      </c>
      <c r="O843" s="11">
        <v>1.8</v>
      </c>
      <c r="P843" s="6">
        <v>7.0000000000000007E-2</v>
      </c>
      <c r="Q843" s="11">
        <f t="shared" si="83"/>
        <v>5.4</v>
      </c>
      <c r="R843" s="11">
        <f t="shared" si="84"/>
        <v>0.37800000000000006</v>
      </c>
      <c r="S843" s="10"/>
    </row>
    <row r="844" spans="1:19">
      <c r="A844" s="10">
        <f t="shared" si="86"/>
        <v>839</v>
      </c>
      <c r="B844" s="14">
        <v>83.7</v>
      </c>
      <c r="C844" s="14">
        <v>86</v>
      </c>
      <c r="D844" s="11" t="s">
        <v>52</v>
      </c>
      <c r="E844" s="10">
        <v>105</v>
      </c>
      <c r="F844" s="12">
        <v>84.194999999999993</v>
      </c>
      <c r="G844" s="12">
        <v>84.195999999999998</v>
      </c>
      <c r="H844" s="13" t="s">
        <v>18</v>
      </c>
      <c r="I844" s="12" t="s">
        <v>17</v>
      </c>
      <c r="J844" s="11">
        <v>1</v>
      </c>
      <c r="K844" s="11">
        <v>0.5</v>
      </c>
      <c r="L844" s="11">
        <f t="shared" si="85"/>
        <v>0.5</v>
      </c>
      <c r="M844" s="11" t="s">
        <v>58</v>
      </c>
      <c r="N844" s="11">
        <f t="shared" si="82"/>
        <v>1</v>
      </c>
      <c r="O844" s="11">
        <v>1.8</v>
      </c>
      <c r="P844" s="6">
        <v>7.0000000000000007E-2</v>
      </c>
      <c r="Q844" s="11">
        <f t="shared" si="83"/>
        <v>1.8</v>
      </c>
      <c r="R844" s="11">
        <f t="shared" si="84"/>
        <v>0.12600000000000003</v>
      </c>
      <c r="S844" s="10"/>
    </row>
    <row r="845" spans="1:19">
      <c r="A845" s="10">
        <f t="shared" si="86"/>
        <v>840</v>
      </c>
      <c r="B845" s="14">
        <v>83.7</v>
      </c>
      <c r="C845" s="14">
        <v>86</v>
      </c>
      <c r="D845" s="11" t="s">
        <v>52</v>
      </c>
      <c r="E845" s="10">
        <v>105</v>
      </c>
      <c r="F845" s="12">
        <v>84.197999999999993</v>
      </c>
      <c r="G845" s="12">
        <v>84.201999999999998</v>
      </c>
      <c r="H845" s="13" t="s">
        <v>18</v>
      </c>
      <c r="I845" s="12" t="s">
        <v>17</v>
      </c>
      <c r="J845" s="11">
        <v>4</v>
      </c>
      <c r="K845" s="11">
        <v>1</v>
      </c>
      <c r="L845" s="11">
        <f t="shared" si="85"/>
        <v>4</v>
      </c>
      <c r="M845" s="11" t="s">
        <v>58</v>
      </c>
      <c r="N845" s="11">
        <f t="shared" si="82"/>
        <v>4</v>
      </c>
      <c r="O845" s="11">
        <v>1.8</v>
      </c>
      <c r="P845" s="6">
        <v>7.0000000000000007E-2</v>
      </c>
      <c r="Q845" s="11">
        <f t="shared" si="83"/>
        <v>7.2</v>
      </c>
      <c r="R845" s="11">
        <f t="shared" si="84"/>
        <v>0.50400000000000011</v>
      </c>
      <c r="S845" s="10"/>
    </row>
    <row r="846" spans="1:19">
      <c r="A846" s="10">
        <f t="shared" si="86"/>
        <v>841</v>
      </c>
      <c r="B846" s="14">
        <v>83.7</v>
      </c>
      <c r="C846" s="14">
        <v>86</v>
      </c>
      <c r="D846" s="11" t="s">
        <v>52</v>
      </c>
      <c r="E846" s="10">
        <v>105</v>
      </c>
      <c r="F846" s="12">
        <v>84.21</v>
      </c>
      <c r="G846" s="12">
        <v>84.212999999999994</v>
      </c>
      <c r="H846" s="13" t="s">
        <v>18</v>
      </c>
      <c r="I846" s="12" t="s">
        <v>17</v>
      </c>
      <c r="J846" s="11">
        <v>3</v>
      </c>
      <c r="K846" s="11">
        <v>1</v>
      </c>
      <c r="L846" s="11">
        <f t="shared" si="85"/>
        <v>3</v>
      </c>
      <c r="M846" s="11" t="s">
        <v>58</v>
      </c>
      <c r="N846" s="11">
        <f t="shared" si="82"/>
        <v>3</v>
      </c>
      <c r="O846" s="11">
        <v>1.8</v>
      </c>
      <c r="P846" s="6">
        <v>7.0000000000000007E-2</v>
      </c>
      <c r="Q846" s="11">
        <f t="shared" si="83"/>
        <v>5.4</v>
      </c>
      <c r="R846" s="11">
        <f t="shared" si="84"/>
        <v>0.37800000000000006</v>
      </c>
      <c r="S846" s="10"/>
    </row>
    <row r="847" spans="1:19">
      <c r="A847" s="10">
        <f t="shared" si="86"/>
        <v>842</v>
      </c>
      <c r="B847" s="14">
        <v>83.7</v>
      </c>
      <c r="C847" s="14">
        <v>86</v>
      </c>
      <c r="D847" s="11" t="s">
        <v>52</v>
      </c>
      <c r="E847" s="10">
        <v>105</v>
      </c>
      <c r="F847" s="12">
        <v>84.21</v>
      </c>
      <c r="G847" s="12">
        <v>84.212999999999994</v>
      </c>
      <c r="H847" s="13" t="s">
        <v>18</v>
      </c>
      <c r="I847" s="12" t="s">
        <v>19</v>
      </c>
      <c r="J847" s="11">
        <v>3</v>
      </c>
      <c r="K847" s="11">
        <v>3</v>
      </c>
      <c r="L847" s="11">
        <f t="shared" si="85"/>
        <v>9</v>
      </c>
      <c r="M847" s="11" t="s">
        <v>58</v>
      </c>
      <c r="N847" s="11">
        <f t="shared" si="82"/>
        <v>3</v>
      </c>
      <c r="O847" s="11">
        <f>K847</f>
        <v>3</v>
      </c>
      <c r="P847" s="6">
        <v>7.0000000000000007E-2</v>
      </c>
      <c r="Q847" s="11">
        <f t="shared" si="83"/>
        <v>9</v>
      </c>
      <c r="R847" s="11">
        <f t="shared" si="84"/>
        <v>0.63000000000000012</v>
      </c>
      <c r="S847" s="10"/>
    </row>
    <row r="848" spans="1:19">
      <c r="A848" s="10">
        <f t="shared" si="86"/>
        <v>843</v>
      </c>
      <c r="B848" s="14">
        <v>83.7</v>
      </c>
      <c r="C848" s="14">
        <v>86</v>
      </c>
      <c r="D848" s="11" t="s">
        <v>52</v>
      </c>
      <c r="E848" s="10">
        <v>105</v>
      </c>
      <c r="F848" s="12">
        <v>84.22</v>
      </c>
      <c r="G848" s="12">
        <v>84.224999999999994</v>
      </c>
      <c r="H848" s="13" t="s">
        <v>18</v>
      </c>
      <c r="I848" s="12" t="s">
        <v>17</v>
      </c>
      <c r="J848" s="11">
        <v>5</v>
      </c>
      <c r="K848" s="11">
        <v>1.5</v>
      </c>
      <c r="L848" s="11">
        <f t="shared" si="85"/>
        <v>7.5</v>
      </c>
      <c r="M848" s="11" t="s">
        <v>58</v>
      </c>
      <c r="N848" s="11">
        <f t="shared" si="82"/>
        <v>5</v>
      </c>
      <c r="O848" s="11">
        <v>1.8</v>
      </c>
      <c r="P848" s="6">
        <v>7.0000000000000007E-2</v>
      </c>
      <c r="Q848" s="11">
        <f t="shared" si="83"/>
        <v>9</v>
      </c>
      <c r="R848" s="11">
        <f t="shared" si="84"/>
        <v>0.63000000000000012</v>
      </c>
      <c r="S848" s="10"/>
    </row>
    <row r="849" spans="1:19">
      <c r="A849" s="10">
        <f t="shared" si="86"/>
        <v>844</v>
      </c>
      <c r="B849" s="14">
        <v>83.7</v>
      </c>
      <c r="C849" s="14">
        <v>86</v>
      </c>
      <c r="D849" s="11" t="s">
        <v>52</v>
      </c>
      <c r="E849" s="10">
        <v>105</v>
      </c>
      <c r="F849" s="12">
        <v>84.27</v>
      </c>
      <c r="G849" s="12">
        <v>84.286000000000001</v>
      </c>
      <c r="H849" s="13" t="s">
        <v>18</v>
      </c>
      <c r="I849" s="12" t="s">
        <v>17</v>
      </c>
      <c r="J849" s="11">
        <v>16</v>
      </c>
      <c r="K849" s="11">
        <v>12</v>
      </c>
      <c r="L849" s="11">
        <f t="shared" si="85"/>
        <v>192</v>
      </c>
      <c r="M849" s="11" t="s">
        <v>58</v>
      </c>
      <c r="N849" s="11">
        <f t="shared" si="82"/>
        <v>16</v>
      </c>
      <c r="O849" s="11">
        <f>K849</f>
        <v>12</v>
      </c>
      <c r="P849" s="6">
        <v>7.0000000000000007E-2</v>
      </c>
      <c r="Q849" s="11">
        <f t="shared" si="83"/>
        <v>192</v>
      </c>
      <c r="R849" s="11">
        <f t="shared" si="84"/>
        <v>13.440000000000001</v>
      </c>
      <c r="S849" s="10"/>
    </row>
    <row r="850" spans="1:19">
      <c r="A850" s="10">
        <f t="shared" si="86"/>
        <v>845</v>
      </c>
      <c r="B850" s="14">
        <v>83.7</v>
      </c>
      <c r="C850" s="14">
        <v>86</v>
      </c>
      <c r="D850" s="11" t="s">
        <v>52</v>
      </c>
      <c r="E850" s="10">
        <v>105</v>
      </c>
      <c r="F850" s="12">
        <v>84.296000000000006</v>
      </c>
      <c r="G850" s="12">
        <v>84.300000000000011</v>
      </c>
      <c r="H850" s="13" t="s">
        <v>18</v>
      </c>
      <c r="I850" s="12" t="s">
        <v>17</v>
      </c>
      <c r="J850" s="11">
        <v>4</v>
      </c>
      <c r="K850" s="11">
        <v>1</v>
      </c>
      <c r="L850" s="11">
        <f t="shared" si="85"/>
        <v>4</v>
      </c>
      <c r="M850" s="11" t="s">
        <v>58</v>
      </c>
      <c r="N850" s="11">
        <f t="shared" si="82"/>
        <v>4</v>
      </c>
      <c r="O850" s="11">
        <v>1.8</v>
      </c>
      <c r="P850" s="6">
        <v>7.0000000000000007E-2</v>
      </c>
      <c r="Q850" s="11">
        <f t="shared" si="83"/>
        <v>7.2</v>
      </c>
      <c r="R850" s="11">
        <f t="shared" si="84"/>
        <v>0.50400000000000011</v>
      </c>
      <c r="S850" s="10"/>
    </row>
    <row r="851" spans="1:19">
      <c r="A851" s="10">
        <f t="shared" si="86"/>
        <v>846</v>
      </c>
      <c r="B851" s="14">
        <v>83.7</v>
      </c>
      <c r="C851" s="14">
        <v>86</v>
      </c>
      <c r="D851" s="11" t="s">
        <v>52</v>
      </c>
      <c r="E851" s="10">
        <v>105</v>
      </c>
      <c r="F851" s="12">
        <v>84.38</v>
      </c>
      <c r="G851" s="12">
        <v>84.381</v>
      </c>
      <c r="H851" s="13" t="s">
        <v>18</v>
      </c>
      <c r="I851" s="12" t="s">
        <v>17</v>
      </c>
      <c r="J851" s="11">
        <v>1</v>
      </c>
      <c r="K851" s="11">
        <v>1</v>
      </c>
      <c r="L851" s="11">
        <f t="shared" si="85"/>
        <v>1</v>
      </c>
      <c r="M851" s="11" t="s">
        <v>58</v>
      </c>
      <c r="N851" s="11">
        <f t="shared" si="82"/>
        <v>1</v>
      </c>
      <c r="O851" s="11">
        <v>1.8</v>
      </c>
      <c r="P851" s="6">
        <v>7.0000000000000007E-2</v>
      </c>
      <c r="Q851" s="11">
        <f t="shared" si="83"/>
        <v>1.8</v>
      </c>
      <c r="R851" s="11">
        <f t="shared" si="84"/>
        <v>0.12600000000000003</v>
      </c>
      <c r="S851" s="10"/>
    </row>
    <row r="852" spans="1:19">
      <c r="A852" s="10">
        <f t="shared" si="86"/>
        <v>847</v>
      </c>
      <c r="B852" s="14">
        <v>83.7</v>
      </c>
      <c r="C852" s="14">
        <v>86</v>
      </c>
      <c r="D852" s="11" t="s">
        <v>52</v>
      </c>
      <c r="E852" s="10">
        <v>105</v>
      </c>
      <c r="F852" s="12">
        <v>84.385000000000005</v>
      </c>
      <c r="G852" s="12">
        <v>84.388000000000005</v>
      </c>
      <c r="H852" s="13" t="s">
        <v>18</v>
      </c>
      <c r="I852" s="12" t="s">
        <v>17</v>
      </c>
      <c r="J852" s="11">
        <v>3</v>
      </c>
      <c r="K852" s="11">
        <v>1</v>
      </c>
      <c r="L852" s="11">
        <f t="shared" si="85"/>
        <v>3</v>
      </c>
      <c r="M852" s="11" t="s">
        <v>58</v>
      </c>
      <c r="N852" s="11">
        <f t="shared" si="82"/>
        <v>3</v>
      </c>
      <c r="O852" s="11">
        <v>1.8</v>
      </c>
      <c r="P852" s="6">
        <v>7.0000000000000007E-2</v>
      </c>
      <c r="Q852" s="11">
        <f t="shared" si="83"/>
        <v>5.4</v>
      </c>
      <c r="R852" s="11">
        <f t="shared" si="84"/>
        <v>0.37800000000000006</v>
      </c>
      <c r="S852" s="10"/>
    </row>
    <row r="853" spans="1:19">
      <c r="A853" s="10">
        <f t="shared" si="86"/>
        <v>848</v>
      </c>
      <c r="B853" s="14">
        <v>83.7</v>
      </c>
      <c r="C853" s="14">
        <v>86</v>
      </c>
      <c r="D853" s="11" t="s">
        <v>52</v>
      </c>
      <c r="E853" s="10">
        <v>105</v>
      </c>
      <c r="F853" s="12">
        <v>84.4</v>
      </c>
      <c r="G853" s="12">
        <v>84.404000000000011</v>
      </c>
      <c r="H853" s="13" t="s">
        <v>18</v>
      </c>
      <c r="I853" s="12" t="s">
        <v>17</v>
      </c>
      <c r="J853" s="11">
        <v>4</v>
      </c>
      <c r="K853" s="11">
        <v>1</v>
      </c>
      <c r="L853" s="11">
        <f t="shared" si="85"/>
        <v>4</v>
      </c>
      <c r="M853" s="11" t="s">
        <v>58</v>
      </c>
      <c r="N853" s="11">
        <f t="shared" si="82"/>
        <v>4</v>
      </c>
      <c r="O853" s="11">
        <v>1.8</v>
      </c>
      <c r="P853" s="6">
        <v>7.0000000000000007E-2</v>
      </c>
      <c r="Q853" s="11">
        <f t="shared" si="83"/>
        <v>7.2</v>
      </c>
      <c r="R853" s="11">
        <f t="shared" si="84"/>
        <v>0.50400000000000011</v>
      </c>
      <c r="S853" s="10"/>
    </row>
    <row r="854" spans="1:19">
      <c r="A854" s="10">
        <f t="shared" si="86"/>
        <v>849</v>
      </c>
      <c r="B854" s="14">
        <v>83.7</v>
      </c>
      <c r="C854" s="14">
        <v>86</v>
      </c>
      <c r="D854" s="11" t="s">
        <v>52</v>
      </c>
      <c r="E854" s="10">
        <v>105</v>
      </c>
      <c r="F854" s="12">
        <v>84.41</v>
      </c>
      <c r="G854" s="12">
        <v>84.430999999999997</v>
      </c>
      <c r="H854" s="13" t="s">
        <v>18</v>
      </c>
      <c r="I854" s="12" t="s">
        <v>17</v>
      </c>
      <c r="J854" s="11">
        <v>21</v>
      </c>
      <c r="K854" s="11">
        <v>2</v>
      </c>
      <c r="L854" s="11">
        <f t="shared" si="85"/>
        <v>42</v>
      </c>
      <c r="M854" s="11" t="s">
        <v>58</v>
      </c>
      <c r="N854" s="11">
        <f t="shared" si="82"/>
        <v>21</v>
      </c>
      <c r="O854" s="11">
        <f>K854</f>
        <v>2</v>
      </c>
      <c r="P854" s="6">
        <v>7.0000000000000007E-2</v>
      </c>
      <c r="Q854" s="11">
        <f t="shared" si="83"/>
        <v>42</v>
      </c>
      <c r="R854" s="11">
        <f t="shared" si="84"/>
        <v>2.9400000000000004</v>
      </c>
      <c r="S854" s="10"/>
    </row>
    <row r="855" spans="1:19">
      <c r="A855" s="10">
        <f t="shared" si="86"/>
        <v>850</v>
      </c>
      <c r="B855" s="14">
        <v>83.7</v>
      </c>
      <c r="C855" s="14">
        <v>86</v>
      </c>
      <c r="D855" s="11" t="s">
        <v>52</v>
      </c>
      <c r="E855" s="10">
        <v>105</v>
      </c>
      <c r="F855" s="12">
        <v>84.42</v>
      </c>
      <c r="G855" s="12">
        <v>84.423000000000002</v>
      </c>
      <c r="H855" s="13" t="s">
        <v>18</v>
      </c>
      <c r="I855" s="12" t="s">
        <v>17</v>
      </c>
      <c r="J855" s="11">
        <v>3</v>
      </c>
      <c r="K855" s="11">
        <v>1</v>
      </c>
      <c r="L855" s="11">
        <f t="shared" si="85"/>
        <v>3</v>
      </c>
      <c r="M855" s="11" t="s">
        <v>58</v>
      </c>
      <c r="N855" s="11">
        <f t="shared" si="82"/>
        <v>3</v>
      </c>
      <c r="O855" s="11">
        <v>1.8</v>
      </c>
      <c r="P855" s="6">
        <v>7.0000000000000007E-2</v>
      </c>
      <c r="Q855" s="11">
        <f t="shared" si="83"/>
        <v>5.4</v>
      </c>
      <c r="R855" s="11">
        <f t="shared" si="84"/>
        <v>0.37800000000000006</v>
      </c>
      <c r="S855" s="10"/>
    </row>
    <row r="856" spans="1:19">
      <c r="A856" s="10">
        <f t="shared" si="86"/>
        <v>851</v>
      </c>
      <c r="B856" s="14">
        <v>83.7</v>
      </c>
      <c r="C856" s="14">
        <v>86</v>
      </c>
      <c r="D856" s="11" t="s">
        <v>52</v>
      </c>
      <c r="E856" s="10">
        <v>105</v>
      </c>
      <c r="F856" s="12">
        <v>84.46</v>
      </c>
      <c r="G856" s="12">
        <v>84.477999999999994</v>
      </c>
      <c r="H856" s="13" t="s">
        <v>18</v>
      </c>
      <c r="I856" s="12" t="s">
        <v>17</v>
      </c>
      <c r="J856" s="11">
        <v>18</v>
      </c>
      <c r="K856" s="11">
        <v>2</v>
      </c>
      <c r="L856" s="11">
        <f t="shared" si="85"/>
        <v>36</v>
      </c>
      <c r="M856" s="11" t="s">
        <v>58</v>
      </c>
      <c r="N856" s="11">
        <f t="shared" si="82"/>
        <v>18</v>
      </c>
      <c r="O856" s="11">
        <f>K856</f>
        <v>2</v>
      </c>
      <c r="P856" s="6">
        <v>7.0000000000000007E-2</v>
      </c>
      <c r="Q856" s="11">
        <f t="shared" si="83"/>
        <v>36</v>
      </c>
      <c r="R856" s="11">
        <f t="shared" si="84"/>
        <v>2.5200000000000005</v>
      </c>
      <c r="S856" s="10"/>
    </row>
    <row r="857" spans="1:19">
      <c r="A857" s="10">
        <f t="shared" si="86"/>
        <v>852</v>
      </c>
      <c r="B857" s="14">
        <v>83.7</v>
      </c>
      <c r="C857" s="14">
        <v>86</v>
      </c>
      <c r="D857" s="11" t="s">
        <v>52</v>
      </c>
      <c r="E857" s="10">
        <v>105</v>
      </c>
      <c r="F857" s="12">
        <v>84.5</v>
      </c>
      <c r="G857" s="12">
        <v>84.503</v>
      </c>
      <c r="H857" s="13" t="s">
        <v>18</v>
      </c>
      <c r="I857" s="12" t="s">
        <v>17</v>
      </c>
      <c r="J857" s="11">
        <v>3</v>
      </c>
      <c r="K857" s="11">
        <v>1</v>
      </c>
      <c r="L857" s="11">
        <f t="shared" si="85"/>
        <v>3</v>
      </c>
      <c r="M857" s="11" t="s">
        <v>58</v>
      </c>
      <c r="N857" s="11">
        <f t="shared" si="82"/>
        <v>3</v>
      </c>
      <c r="O857" s="11">
        <v>1.8</v>
      </c>
      <c r="P857" s="6">
        <v>7.0000000000000007E-2</v>
      </c>
      <c r="Q857" s="11">
        <f t="shared" si="83"/>
        <v>5.4</v>
      </c>
      <c r="R857" s="11">
        <f t="shared" si="84"/>
        <v>0.37800000000000006</v>
      </c>
      <c r="S857" s="10"/>
    </row>
    <row r="858" spans="1:19">
      <c r="A858" s="10">
        <f t="shared" si="86"/>
        <v>853</v>
      </c>
      <c r="B858" s="14">
        <v>83.7</v>
      </c>
      <c r="C858" s="14">
        <v>86</v>
      </c>
      <c r="D858" s="11" t="s">
        <v>52</v>
      </c>
      <c r="E858" s="10">
        <v>105</v>
      </c>
      <c r="F858" s="12">
        <v>84.52</v>
      </c>
      <c r="G858" s="12">
        <v>84.521999999999991</v>
      </c>
      <c r="H858" s="13" t="s">
        <v>18</v>
      </c>
      <c r="I858" s="12" t="s">
        <v>19</v>
      </c>
      <c r="J858" s="11">
        <v>2</v>
      </c>
      <c r="K858" s="11">
        <v>1</v>
      </c>
      <c r="L858" s="11">
        <f t="shared" si="85"/>
        <v>2</v>
      </c>
      <c r="M858" s="11" t="s">
        <v>58</v>
      </c>
      <c r="N858" s="11">
        <f t="shared" si="82"/>
        <v>2</v>
      </c>
      <c r="O858" s="11">
        <v>1.8</v>
      </c>
      <c r="P858" s="6">
        <v>7.0000000000000007E-2</v>
      </c>
      <c r="Q858" s="11">
        <f t="shared" si="83"/>
        <v>3.6</v>
      </c>
      <c r="R858" s="11">
        <f t="shared" si="84"/>
        <v>0.25200000000000006</v>
      </c>
      <c r="S858" s="10"/>
    </row>
    <row r="859" spans="1:19">
      <c r="A859" s="10">
        <f t="shared" si="86"/>
        <v>854</v>
      </c>
      <c r="B859" s="14">
        <v>83.7</v>
      </c>
      <c r="C859" s="14">
        <v>86</v>
      </c>
      <c r="D859" s="11" t="s">
        <v>52</v>
      </c>
      <c r="E859" s="10">
        <v>105</v>
      </c>
      <c r="F859" s="12">
        <v>84.52</v>
      </c>
      <c r="G859" s="12">
        <v>84.533999999999992</v>
      </c>
      <c r="H859" s="13" t="s">
        <v>18</v>
      </c>
      <c r="I859" s="12" t="s">
        <v>17</v>
      </c>
      <c r="J859" s="11">
        <v>14</v>
      </c>
      <c r="K859" s="11">
        <v>2</v>
      </c>
      <c r="L859" s="11">
        <f t="shared" si="85"/>
        <v>28</v>
      </c>
      <c r="M859" s="11" t="s">
        <v>58</v>
      </c>
      <c r="N859" s="11">
        <f t="shared" si="82"/>
        <v>14</v>
      </c>
      <c r="O859" s="11">
        <f t="shared" ref="O859:O866" si="87">K859</f>
        <v>2</v>
      </c>
      <c r="P859" s="6">
        <v>7.0000000000000007E-2</v>
      </c>
      <c r="Q859" s="11">
        <f t="shared" si="83"/>
        <v>28</v>
      </c>
      <c r="R859" s="11">
        <f t="shared" si="84"/>
        <v>1.9600000000000002</v>
      </c>
      <c r="S859" s="10"/>
    </row>
    <row r="860" spans="1:19">
      <c r="A860" s="10">
        <f t="shared" si="86"/>
        <v>855</v>
      </c>
      <c r="B860" s="14">
        <v>83.7</v>
      </c>
      <c r="C860" s="14">
        <v>86</v>
      </c>
      <c r="D860" s="11" t="s">
        <v>52</v>
      </c>
      <c r="E860" s="10">
        <v>105</v>
      </c>
      <c r="F860" s="12">
        <v>84.55</v>
      </c>
      <c r="G860" s="12">
        <v>84.552999999999997</v>
      </c>
      <c r="H860" s="13" t="s">
        <v>18</v>
      </c>
      <c r="I860" s="12" t="s">
        <v>17</v>
      </c>
      <c r="J860" s="11">
        <v>3</v>
      </c>
      <c r="K860" s="11">
        <v>1.5</v>
      </c>
      <c r="L860" s="11">
        <f t="shared" si="85"/>
        <v>4.5</v>
      </c>
      <c r="M860" s="11" t="s">
        <v>58</v>
      </c>
      <c r="N860" s="11">
        <f t="shared" si="82"/>
        <v>3</v>
      </c>
      <c r="O860" s="11">
        <f t="shared" si="87"/>
        <v>1.5</v>
      </c>
      <c r="P860" s="6">
        <v>7.0000000000000007E-2</v>
      </c>
      <c r="Q860" s="11">
        <f t="shared" si="83"/>
        <v>4.5</v>
      </c>
      <c r="R860" s="11">
        <f t="shared" si="84"/>
        <v>0.31500000000000006</v>
      </c>
      <c r="S860" s="10"/>
    </row>
    <row r="861" spans="1:19">
      <c r="A861" s="10">
        <f t="shared" si="86"/>
        <v>856</v>
      </c>
      <c r="B861" s="14">
        <v>83.7</v>
      </c>
      <c r="C861" s="14">
        <v>86</v>
      </c>
      <c r="D861" s="11" t="s">
        <v>52</v>
      </c>
      <c r="E861" s="10">
        <v>105</v>
      </c>
      <c r="F861" s="12">
        <v>84.6</v>
      </c>
      <c r="G861" s="12">
        <v>84.634999999999991</v>
      </c>
      <c r="H861" s="13" t="s">
        <v>18</v>
      </c>
      <c r="I861" s="12" t="s">
        <v>17</v>
      </c>
      <c r="J861" s="11">
        <v>35</v>
      </c>
      <c r="K861" s="11">
        <v>3.5</v>
      </c>
      <c r="L861" s="11">
        <f t="shared" si="85"/>
        <v>122.5</v>
      </c>
      <c r="M861" s="11" t="s">
        <v>58</v>
      </c>
      <c r="N861" s="11">
        <f t="shared" si="82"/>
        <v>35</v>
      </c>
      <c r="O861" s="11">
        <f t="shared" si="87"/>
        <v>3.5</v>
      </c>
      <c r="P861" s="6">
        <v>7.0000000000000007E-2</v>
      </c>
      <c r="Q861" s="11">
        <f t="shared" si="83"/>
        <v>122.5</v>
      </c>
      <c r="R861" s="11">
        <f t="shared" si="84"/>
        <v>8.5750000000000011</v>
      </c>
      <c r="S861" s="10"/>
    </row>
    <row r="862" spans="1:19">
      <c r="A862" s="10">
        <f t="shared" si="86"/>
        <v>857</v>
      </c>
      <c r="B862" s="14">
        <v>83.7</v>
      </c>
      <c r="C862" s="14">
        <v>86</v>
      </c>
      <c r="D862" s="11" t="s">
        <v>52</v>
      </c>
      <c r="E862" s="10">
        <v>105</v>
      </c>
      <c r="F862" s="12">
        <v>84.61</v>
      </c>
      <c r="G862" s="12">
        <v>84.625</v>
      </c>
      <c r="H862" s="13" t="s">
        <v>18</v>
      </c>
      <c r="I862" s="12" t="s">
        <v>19</v>
      </c>
      <c r="J862" s="11">
        <v>15</v>
      </c>
      <c r="K862" s="11">
        <v>3.5</v>
      </c>
      <c r="L862" s="11">
        <f t="shared" si="85"/>
        <v>52.5</v>
      </c>
      <c r="M862" s="11" t="s">
        <v>58</v>
      </c>
      <c r="N862" s="11">
        <f t="shared" si="82"/>
        <v>15</v>
      </c>
      <c r="O862" s="11">
        <f t="shared" si="87"/>
        <v>3.5</v>
      </c>
      <c r="P862" s="6">
        <v>7.0000000000000007E-2</v>
      </c>
      <c r="Q862" s="11">
        <f t="shared" si="83"/>
        <v>52.5</v>
      </c>
      <c r="R862" s="11">
        <f t="shared" si="84"/>
        <v>3.6750000000000003</v>
      </c>
      <c r="S862" s="10"/>
    </row>
    <row r="863" spans="1:19">
      <c r="A863" s="10">
        <f t="shared" si="86"/>
        <v>858</v>
      </c>
      <c r="B863" s="14">
        <v>83.7</v>
      </c>
      <c r="C863" s="14">
        <v>86</v>
      </c>
      <c r="D863" s="11" t="s">
        <v>52</v>
      </c>
      <c r="E863" s="10">
        <v>105</v>
      </c>
      <c r="F863" s="12">
        <v>84.64</v>
      </c>
      <c r="G863" s="12">
        <v>84.656000000000006</v>
      </c>
      <c r="H863" s="13" t="s">
        <v>18</v>
      </c>
      <c r="I863" s="12" t="s">
        <v>17</v>
      </c>
      <c r="J863" s="11">
        <v>16</v>
      </c>
      <c r="K863" s="11">
        <v>3.5</v>
      </c>
      <c r="L863" s="11">
        <f t="shared" si="85"/>
        <v>56</v>
      </c>
      <c r="M863" s="11" t="s">
        <v>58</v>
      </c>
      <c r="N863" s="11">
        <f t="shared" si="82"/>
        <v>16</v>
      </c>
      <c r="O863" s="11">
        <f t="shared" si="87"/>
        <v>3.5</v>
      </c>
      <c r="P863" s="6">
        <v>7.0000000000000007E-2</v>
      </c>
      <c r="Q863" s="11">
        <f t="shared" si="83"/>
        <v>56</v>
      </c>
      <c r="R863" s="11">
        <f t="shared" si="84"/>
        <v>3.9200000000000004</v>
      </c>
      <c r="S863" s="10"/>
    </row>
    <row r="864" spans="1:19">
      <c r="A864" s="10">
        <f t="shared" si="86"/>
        <v>859</v>
      </c>
      <c r="B864" s="14">
        <v>83.7</v>
      </c>
      <c r="C864" s="14">
        <v>86</v>
      </c>
      <c r="D864" s="11" t="s">
        <v>52</v>
      </c>
      <c r="E864" s="10">
        <v>105</v>
      </c>
      <c r="F864" s="12">
        <v>84.656000000000006</v>
      </c>
      <c r="G864" s="12">
        <v>84.666000000000011</v>
      </c>
      <c r="H864" s="13" t="s">
        <v>18</v>
      </c>
      <c r="I864" s="12" t="s">
        <v>19</v>
      </c>
      <c r="J864" s="11">
        <v>10</v>
      </c>
      <c r="K864" s="11">
        <v>3.5</v>
      </c>
      <c r="L864" s="11">
        <f t="shared" si="85"/>
        <v>35</v>
      </c>
      <c r="M864" s="11" t="s">
        <v>58</v>
      </c>
      <c r="N864" s="11">
        <f t="shared" si="82"/>
        <v>10</v>
      </c>
      <c r="O864" s="11">
        <f t="shared" si="87"/>
        <v>3.5</v>
      </c>
      <c r="P864" s="6">
        <v>7.0000000000000007E-2</v>
      </c>
      <c r="Q864" s="11">
        <f t="shared" si="83"/>
        <v>35</v>
      </c>
      <c r="R864" s="11">
        <f t="shared" si="84"/>
        <v>2.4500000000000002</v>
      </c>
      <c r="S864" s="10"/>
    </row>
    <row r="865" spans="1:19">
      <c r="A865" s="10">
        <f t="shared" si="86"/>
        <v>860</v>
      </c>
      <c r="B865" s="14">
        <v>83.7</v>
      </c>
      <c r="C865" s="14">
        <v>86</v>
      </c>
      <c r="D865" s="11" t="s">
        <v>52</v>
      </c>
      <c r="E865" s="10">
        <v>105</v>
      </c>
      <c r="F865" s="12">
        <v>84.68</v>
      </c>
      <c r="G865" s="12">
        <v>84.77000000000001</v>
      </c>
      <c r="H865" s="13" t="s">
        <v>18</v>
      </c>
      <c r="I865" s="12" t="s">
        <v>19</v>
      </c>
      <c r="J865" s="11">
        <v>90</v>
      </c>
      <c r="K865" s="11">
        <v>7</v>
      </c>
      <c r="L865" s="11">
        <f t="shared" si="85"/>
        <v>630</v>
      </c>
      <c r="M865" s="11" t="s">
        <v>58</v>
      </c>
      <c r="N865" s="11">
        <f t="shared" ref="N865:N928" si="88">J865</f>
        <v>90</v>
      </c>
      <c r="O865" s="11">
        <f t="shared" si="87"/>
        <v>7</v>
      </c>
      <c r="P865" s="6">
        <v>7.0000000000000007E-2</v>
      </c>
      <c r="Q865" s="11">
        <f t="shared" ref="Q865:Q928" si="89">N865*O865</f>
        <v>630</v>
      </c>
      <c r="R865" s="11">
        <f t="shared" ref="R865:R928" si="90">N865*O865*P865</f>
        <v>44.1</v>
      </c>
      <c r="S865" s="10"/>
    </row>
    <row r="866" spans="1:19">
      <c r="A866" s="10">
        <f t="shared" si="86"/>
        <v>861</v>
      </c>
      <c r="B866" s="14">
        <v>83.7</v>
      </c>
      <c r="C866" s="14">
        <v>86</v>
      </c>
      <c r="D866" s="11" t="s">
        <v>52</v>
      </c>
      <c r="E866" s="10">
        <v>105</v>
      </c>
      <c r="F866" s="12">
        <v>84.8</v>
      </c>
      <c r="G866" s="12">
        <v>84.84</v>
      </c>
      <c r="H866" s="13" t="s">
        <v>18</v>
      </c>
      <c r="I866" s="12" t="s">
        <v>22</v>
      </c>
      <c r="J866" s="11">
        <v>40</v>
      </c>
      <c r="K866" s="11">
        <v>3.5</v>
      </c>
      <c r="L866" s="11">
        <f t="shared" si="85"/>
        <v>140</v>
      </c>
      <c r="M866" s="11" t="s">
        <v>58</v>
      </c>
      <c r="N866" s="11">
        <f t="shared" si="88"/>
        <v>40</v>
      </c>
      <c r="O866" s="11">
        <f t="shared" si="87"/>
        <v>3.5</v>
      </c>
      <c r="P866" s="6">
        <v>7.0000000000000007E-2</v>
      </c>
      <c r="Q866" s="11">
        <f t="shared" si="89"/>
        <v>140</v>
      </c>
      <c r="R866" s="11">
        <f t="shared" si="90"/>
        <v>9.8000000000000007</v>
      </c>
      <c r="S866" s="10"/>
    </row>
    <row r="867" spans="1:19">
      <c r="A867" s="10">
        <f t="shared" si="86"/>
        <v>862</v>
      </c>
      <c r="B867" s="14">
        <v>83.7</v>
      </c>
      <c r="C867" s="14">
        <v>86</v>
      </c>
      <c r="D867" s="11" t="s">
        <v>52</v>
      </c>
      <c r="E867" s="10">
        <v>105</v>
      </c>
      <c r="F867" s="12">
        <v>84.86</v>
      </c>
      <c r="G867" s="12">
        <v>84.864000000000004</v>
      </c>
      <c r="H867" s="13" t="s">
        <v>18</v>
      </c>
      <c r="I867" s="12" t="s">
        <v>17</v>
      </c>
      <c r="J867" s="11">
        <v>4</v>
      </c>
      <c r="K867" s="11">
        <v>1</v>
      </c>
      <c r="L867" s="11">
        <f t="shared" si="85"/>
        <v>4</v>
      </c>
      <c r="M867" s="11" t="s">
        <v>58</v>
      </c>
      <c r="N867" s="11">
        <f t="shared" si="88"/>
        <v>4</v>
      </c>
      <c r="O867" s="11">
        <v>1.8</v>
      </c>
      <c r="P867" s="6">
        <v>7.0000000000000007E-2</v>
      </c>
      <c r="Q867" s="11">
        <f t="shared" si="89"/>
        <v>7.2</v>
      </c>
      <c r="R867" s="11">
        <f t="shared" si="90"/>
        <v>0.50400000000000011</v>
      </c>
      <c r="S867" s="10"/>
    </row>
    <row r="868" spans="1:19">
      <c r="A868" s="10">
        <f t="shared" si="86"/>
        <v>863</v>
      </c>
      <c r="B868" s="14">
        <v>83.7</v>
      </c>
      <c r="C868" s="14">
        <v>86</v>
      </c>
      <c r="D868" s="11" t="s">
        <v>52</v>
      </c>
      <c r="E868" s="10">
        <v>105</v>
      </c>
      <c r="F868" s="12">
        <v>84.873999999999995</v>
      </c>
      <c r="G868" s="12">
        <v>84.908999999999992</v>
      </c>
      <c r="H868" s="13" t="s">
        <v>18</v>
      </c>
      <c r="I868" s="12" t="s">
        <v>17</v>
      </c>
      <c r="J868" s="11">
        <v>35</v>
      </c>
      <c r="K868" s="11">
        <v>3.5</v>
      </c>
      <c r="L868" s="11">
        <f t="shared" si="85"/>
        <v>122.5</v>
      </c>
      <c r="M868" s="11" t="s">
        <v>58</v>
      </c>
      <c r="N868" s="11">
        <f t="shared" si="88"/>
        <v>35</v>
      </c>
      <c r="O868" s="11">
        <f>K868</f>
        <v>3.5</v>
      </c>
      <c r="P868" s="6">
        <v>7.0000000000000007E-2</v>
      </c>
      <c r="Q868" s="11">
        <f t="shared" si="89"/>
        <v>122.5</v>
      </c>
      <c r="R868" s="11">
        <f t="shared" si="90"/>
        <v>8.5750000000000011</v>
      </c>
      <c r="S868" s="10"/>
    </row>
    <row r="869" spans="1:19">
      <c r="A869" s="10">
        <f t="shared" si="86"/>
        <v>864</v>
      </c>
      <c r="B869" s="14">
        <v>83.7</v>
      </c>
      <c r="C869" s="14">
        <v>86</v>
      </c>
      <c r="D869" s="11" t="s">
        <v>52</v>
      </c>
      <c r="E869" s="10">
        <v>105</v>
      </c>
      <c r="F869" s="12">
        <v>84.91</v>
      </c>
      <c r="G869" s="12">
        <v>84.914000000000001</v>
      </c>
      <c r="H869" s="13" t="s">
        <v>18</v>
      </c>
      <c r="I869" s="12" t="s">
        <v>17</v>
      </c>
      <c r="J869" s="11">
        <v>4</v>
      </c>
      <c r="K869" s="11">
        <v>1.5</v>
      </c>
      <c r="L869" s="11">
        <f t="shared" si="85"/>
        <v>6</v>
      </c>
      <c r="M869" s="11" t="s">
        <v>58</v>
      </c>
      <c r="N869" s="11">
        <f t="shared" si="88"/>
        <v>4</v>
      </c>
      <c r="O869" s="11">
        <v>1.8</v>
      </c>
      <c r="P869" s="6">
        <v>7.0000000000000007E-2</v>
      </c>
      <c r="Q869" s="11">
        <f t="shared" si="89"/>
        <v>7.2</v>
      </c>
      <c r="R869" s="11">
        <f t="shared" si="90"/>
        <v>0.50400000000000011</v>
      </c>
      <c r="S869" s="10"/>
    </row>
    <row r="870" spans="1:19">
      <c r="A870" s="10">
        <f t="shared" si="86"/>
        <v>865</v>
      </c>
      <c r="B870" s="14">
        <v>83.7</v>
      </c>
      <c r="C870" s="14">
        <v>86</v>
      </c>
      <c r="D870" s="11" t="s">
        <v>52</v>
      </c>
      <c r="E870" s="10">
        <v>105</v>
      </c>
      <c r="F870" s="12">
        <v>84.924000000000007</v>
      </c>
      <c r="G870" s="12">
        <v>84.926000000000002</v>
      </c>
      <c r="H870" s="13" t="s">
        <v>18</v>
      </c>
      <c r="I870" s="12" t="s">
        <v>17</v>
      </c>
      <c r="J870" s="11">
        <v>2</v>
      </c>
      <c r="K870" s="11">
        <v>1.5</v>
      </c>
      <c r="L870" s="11">
        <f t="shared" si="85"/>
        <v>3</v>
      </c>
      <c r="M870" s="11" t="s">
        <v>58</v>
      </c>
      <c r="N870" s="11">
        <f t="shared" si="88"/>
        <v>2</v>
      </c>
      <c r="O870" s="11">
        <v>1.8</v>
      </c>
      <c r="P870" s="6">
        <v>7.0000000000000007E-2</v>
      </c>
      <c r="Q870" s="11">
        <f t="shared" si="89"/>
        <v>3.6</v>
      </c>
      <c r="R870" s="11">
        <f t="shared" si="90"/>
        <v>0.25200000000000006</v>
      </c>
      <c r="S870" s="10"/>
    </row>
    <row r="871" spans="1:19">
      <c r="A871" s="10">
        <f t="shared" si="86"/>
        <v>866</v>
      </c>
      <c r="B871" s="14">
        <v>83.7</v>
      </c>
      <c r="C871" s="14">
        <v>86</v>
      </c>
      <c r="D871" s="11" t="s">
        <v>52</v>
      </c>
      <c r="E871" s="10">
        <v>105</v>
      </c>
      <c r="F871" s="12">
        <v>84.96</v>
      </c>
      <c r="G871" s="12">
        <v>84.961999999999989</v>
      </c>
      <c r="H871" s="13" t="s">
        <v>18</v>
      </c>
      <c r="I871" s="12" t="s">
        <v>17</v>
      </c>
      <c r="J871" s="11">
        <v>2</v>
      </c>
      <c r="K871" s="11">
        <v>1</v>
      </c>
      <c r="L871" s="11">
        <f t="shared" si="85"/>
        <v>2</v>
      </c>
      <c r="M871" s="11" t="s">
        <v>58</v>
      </c>
      <c r="N871" s="11">
        <f t="shared" si="88"/>
        <v>2</v>
      </c>
      <c r="O871" s="11">
        <v>1.8</v>
      </c>
      <c r="P871" s="6">
        <v>7.0000000000000007E-2</v>
      </c>
      <c r="Q871" s="11">
        <f t="shared" si="89"/>
        <v>3.6</v>
      </c>
      <c r="R871" s="11">
        <f t="shared" si="90"/>
        <v>0.25200000000000006</v>
      </c>
      <c r="S871" s="10"/>
    </row>
    <row r="872" spans="1:19">
      <c r="A872" s="10">
        <f t="shared" si="86"/>
        <v>867</v>
      </c>
      <c r="B872" s="14">
        <v>83.7</v>
      </c>
      <c r="C872" s="14">
        <v>86</v>
      </c>
      <c r="D872" s="11" t="s">
        <v>52</v>
      </c>
      <c r="E872" s="10">
        <v>105</v>
      </c>
      <c r="F872" s="12">
        <v>84.97</v>
      </c>
      <c r="G872" s="12">
        <v>84.974999999999994</v>
      </c>
      <c r="H872" s="13" t="s">
        <v>18</v>
      </c>
      <c r="I872" s="12" t="s">
        <v>17</v>
      </c>
      <c r="J872" s="11">
        <v>5</v>
      </c>
      <c r="K872" s="11">
        <v>1</v>
      </c>
      <c r="L872" s="11">
        <f t="shared" si="85"/>
        <v>5</v>
      </c>
      <c r="M872" s="11" t="s">
        <v>58</v>
      </c>
      <c r="N872" s="11">
        <f t="shared" si="88"/>
        <v>5</v>
      </c>
      <c r="O872" s="11">
        <v>1.8</v>
      </c>
      <c r="P872" s="6">
        <v>7.0000000000000007E-2</v>
      </c>
      <c r="Q872" s="11">
        <f t="shared" si="89"/>
        <v>9</v>
      </c>
      <c r="R872" s="11">
        <f t="shared" si="90"/>
        <v>0.63000000000000012</v>
      </c>
      <c r="S872" s="10"/>
    </row>
    <row r="873" spans="1:19">
      <c r="A873" s="10">
        <f t="shared" si="86"/>
        <v>868</v>
      </c>
      <c r="B873" s="14">
        <v>83.7</v>
      </c>
      <c r="C873" s="14">
        <v>86</v>
      </c>
      <c r="D873" s="11" t="s">
        <v>52</v>
      </c>
      <c r="E873" s="10">
        <v>105</v>
      </c>
      <c r="F873" s="12">
        <v>84.98</v>
      </c>
      <c r="G873" s="12">
        <v>85.03</v>
      </c>
      <c r="H873" s="13" t="s">
        <v>18</v>
      </c>
      <c r="I873" s="12" t="s">
        <v>17</v>
      </c>
      <c r="J873" s="11">
        <v>50</v>
      </c>
      <c r="K873" s="11">
        <v>3.5</v>
      </c>
      <c r="L873" s="11">
        <f t="shared" si="85"/>
        <v>175</v>
      </c>
      <c r="M873" s="11" t="s">
        <v>58</v>
      </c>
      <c r="N873" s="11">
        <f t="shared" si="88"/>
        <v>50</v>
      </c>
      <c r="O873" s="11">
        <f>K873</f>
        <v>3.5</v>
      </c>
      <c r="P873" s="6">
        <v>7.0000000000000007E-2</v>
      </c>
      <c r="Q873" s="11">
        <f t="shared" si="89"/>
        <v>175</v>
      </c>
      <c r="R873" s="11">
        <f t="shared" si="90"/>
        <v>12.250000000000002</v>
      </c>
      <c r="S873" s="10"/>
    </row>
    <row r="874" spans="1:19">
      <c r="A874" s="10">
        <f t="shared" si="86"/>
        <v>869</v>
      </c>
      <c r="B874" s="14">
        <v>83.7</v>
      </c>
      <c r="C874" s="14">
        <v>86</v>
      </c>
      <c r="D874" s="11" t="s">
        <v>52</v>
      </c>
      <c r="E874" s="10">
        <v>105</v>
      </c>
      <c r="F874" s="12">
        <v>85</v>
      </c>
      <c r="G874" s="12">
        <v>85.001999999999995</v>
      </c>
      <c r="H874" s="13" t="s">
        <v>18</v>
      </c>
      <c r="I874" s="12" t="s">
        <v>19</v>
      </c>
      <c r="J874" s="11">
        <v>2</v>
      </c>
      <c r="K874" s="11">
        <v>1</v>
      </c>
      <c r="L874" s="11">
        <f t="shared" si="85"/>
        <v>2</v>
      </c>
      <c r="M874" s="11" t="s">
        <v>58</v>
      </c>
      <c r="N874" s="11">
        <f t="shared" si="88"/>
        <v>2</v>
      </c>
      <c r="O874" s="11">
        <v>1.8</v>
      </c>
      <c r="P874" s="6">
        <v>7.0000000000000007E-2</v>
      </c>
      <c r="Q874" s="11">
        <f t="shared" si="89"/>
        <v>3.6</v>
      </c>
      <c r="R874" s="11">
        <f t="shared" si="90"/>
        <v>0.25200000000000006</v>
      </c>
      <c r="S874" s="10"/>
    </row>
    <row r="875" spans="1:19">
      <c r="A875" s="10">
        <f t="shared" si="86"/>
        <v>870</v>
      </c>
      <c r="B875" s="14">
        <v>83.7</v>
      </c>
      <c r="C875" s="14">
        <v>86</v>
      </c>
      <c r="D875" s="11" t="s">
        <v>52</v>
      </c>
      <c r="E875" s="10">
        <v>105</v>
      </c>
      <c r="F875" s="12">
        <v>85.04</v>
      </c>
      <c r="G875" s="12">
        <v>85.100000000000009</v>
      </c>
      <c r="H875" s="13" t="s">
        <v>18</v>
      </c>
      <c r="I875" s="12" t="s">
        <v>17</v>
      </c>
      <c r="J875" s="11">
        <v>60</v>
      </c>
      <c r="K875" s="11">
        <v>3</v>
      </c>
      <c r="L875" s="11">
        <f t="shared" si="85"/>
        <v>180</v>
      </c>
      <c r="M875" s="11" t="s">
        <v>58</v>
      </c>
      <c r="N875" s="11">
        <f t="shared" si="88"/>
        <v>60</v>
      </c>
      <c r="O875" s="11">
        <f>K875</f>
        <v>3</v>
      </c>
      <c r="P875" s="6">
        <v>7.0000000000000007E-2</v>
      </c>
      <c r="Q875" s="11">
        <f t="shared" si="89"/>
        <v>180</v>
      </c>
      <c r="R875" s="11">
        <f t="shared" si="90"/>
        <v>12.600000000000001</v>
      </c>
      <c r="S875" s="10"/>
    </row>
    <row r="876" spans="1:19">
      <c r="A876" s="10">
        <f t="shared" si="86"/>
        <v>871</v>
      </c>
      <c r="B876" s="14">
        <v>83.7</v>
      </c>
      <c r="C876" s="14">
        <v>86</v>
      </c>
      <c r="D876" s="11" t="s">
        <v>52</v>
      </c>
      <c r="E876" s="10">
        <v>105</v>
      </c>
      <c r="F876" s="12">
        <v>85.1</v>
      </c>
      <c r="G876" s="12">
        <v>85.11</v>
      </c>
      <c r="H876" s="13" t="s">
        <v>16</v>
      </c>
      <c r="I876" s="12" t="s">
        <v>19</v>
      </c>
      <c r="J876" s="11">
        <v>10</v>
      </c>
      <c r="K876" s="11">
        <v>1</v>
      </c>
      <c r="L876" s="11">
        <f t="shared" si="85"/>
        <v>10</v>
      </c>
      <c r="M876" s="11" t="s">
        <v>58</v>
      </c>
      <c r="N876" s="11">
        <f t="shared" si="88"/>
        <v>10</v>
      </c>
      <c r="O876" s="11">
        <v>1.8</v>
      </c>
      <c r="P876" s="6">
        <v>7.0000000000000007E-2</v>
      </c>
      <c r="Q876" s="11">
        <f t="shared" si="89"/>
        <v>18</v>
      </c>
      <c r="R876" s="11">
        <f t="shared" si="90"/>
        <v>1.2600000000000002</v>
      </c>
      <c r="S876" s="10"/>
    </row>
    <row r="877" spans="1:19">
      <c r="A877" s="10">
        <f t="shared" si="86"/>
        <v>872</v>
      </c>
      <c r="B877" s="14">
        <v>83.7</v>
      </c>
      <c r="C877" s="14">
        <v>86</v>
      </c>
      <c r="D877" s="11" t="s">
        <v>52</v>
      </c>
      <c r="E877" s="10">
        <v>105</v>
      </c>
      <c r="F877" s="12">
        <v>85.11</v>
      </c>
      <c r="G877" s="12">
        <v>85.15</v>
      </c>
      <c r="H877" s="13" t="s">
        <v>18</v>
      </c>
      <c r="I877" s="12" t="s">
        <v>17</v>
      </c>
      <c r="J877" s="11">
        <v>40</v>
      </c>
      <c r="K877" s="11">
        <v>3.5</v>
      </c>
      <c r="L877" s="11">
        <f t="shared" si="85"/>
        <v>140</v>
      </c>
      <c r="M877" s="11" t="s">
        <v>58</v>
      </c>
      <c r="N877" s="11">
        <f t="shared" si="88"/>
        <v>40</v>
      </c>
      <c r="O877" s="11">
        <f>K877</f>
        <v>3.5</v>
      </c>
      <c r="P877" s="6">
        <v>7.0000000000000007E-2</v>
      </c>
      <c r="Q877" s="11">
        <f t="shared" si="89"/>
        <v>140</v>
      </c>
      <c r="R877" s="11">
        <f t="shared" si="90"/>
        <v>9.8000000000000007</v>
      </c>
      <c r="S877" s="10"/>
    </row>
    <row r="878" spans="1:19">
      <c r="A878" s="10">
        <f t="shared" si="86"/>
        <v>873</v>
      </c>
      <c r="B878" s="14">
        <v>83.7</v>
      </c>
      <c r="C878" s="14">
        <v>86</v>
      </c>
      <c r="D878" s="11" t="s">
        <v>52</v>
      </c>
      <c r="E878" s="10">
        <v>105</v>
      </c>
      <c r="F878" s="12">
        <v>85.16</v>
      </c>
      <c r="G878" s="12">
        <v>85.174999999999997</v>
      </c>
      <c r="H878" s="13" t="s">
        <v>18</v>
      </c>
      <c r="I878" s="12" t="s">
        <v>17</v>
      </c>
      <c r="J878" s="11">
        <v>15</v>
      </c>
      <c r="K878" s="11">
        <v>3.5</v>
      </c>
      <c r="L878" s="11">
        <f t="shared" si="85"/>
        <v>52.5</v>
      </c>
      <c r="M878" s="11" t="s">
        <v>58</v>
      </c>
      <c r="N878" s="11">
        <f t="shared" si="88"/>
        <v>15</v>
      </c>
      <c r="O878" s="11">
        <f>K878</f>
        <v>3.5</v>
      </c>
      <c r="P878" s="6">
        <v>7.0000000000000007E-2</v>
      </c>
      <c r="Q878" s="11">
        <f t="shared" si="89"/>
        <v>52.5</v>
      </c>
      <c r="R878" s="11">
        <f t="shared" si="90"/>
        <v>3.6750000000000003</v>
      </c>
      <c r="S878" s="10"/>
    </row>
    <row r="879" spans="1:19">
      <c r="A879" s="10">
        <f t="shared" si="86"/>
        <v>874</v>
      </c>
      <c r="B879" s="14">
        <v>83.7</v>
      </c>
      <c r="C879" s="14">
        <v>86</v>
      </c>
      <c r="D879" s="11" t="s">
        <v>52</v>
      </c>
      <c r="E879" s="10">
        <v>105</v>
      </c>
      <c r="F879" s="12">
        <v>85.174999999999997</v>
      </c>
      <c r="G879" s="12">
        <v>85.179999999999993</v>
      </c>
      <c r="H879" s="13" t="s">
        <v>16</v>
      </c>
      <c r="I879" s="12" t="s">
        <v>19</v>
      </c>
      <c r="J879" s="11">
        <v>5</v>
      </c>
      <c r="K879" s="11">
        <v>3.5</v>
      </c>
      <c r="L879" s="11">
        <f t="shared" si="85"/>
        <v>17.5</v>
      </c>
      <c r="M879" s="11" t="s">
        <v>58</v>
      </c>
      <c r="N879" s="11">
        <f t="shared" si="88"/>
        <v>5</v>
      </c>
      <c r="O879" s="11">
        <f>K879</f>
        <v>3.5</v>
      </c>
      <c r="P879" s="6">
        <v>7.0000000000000007E-2</v>
      </c>
      <c r="Q879" s="11">
        <f t="shared" si="89"/>
        <v>17.5</v>
      </c>
      <c r="R879" s="11">
        <f t="shared" si="90"/>
        <v>1.2250000000000001</v>
      </c>
      <c r="S879" s="10"/>
    </row>
    <row r="880" spans="1:19">
      <c r="A880" s="10">
        <f t="shared" si="86"/>
        <v>875</v>
      </c>
      <c r="B880" s="14">
        <v>83.7</v>
      </c>
      <c r="C880" s="14">
        <v>86</v>
      </c>
      <c r="D880" s="11" t="s">
        <v>52</v>
      </c>
      <c r="E880" s="10">
        <v>105</v>
      </c>
      <c r="F880" s="12">
        <v>85.2</v>
      </c>
      <c r="G880" s="12">
        <v>85.210000000000008</v>
      </c>
      <c r="H880" s="13" t="s">
        <v>16</v>
      </c>
      <c r="I880" s="12" t="s">
        <v>19</v>
      </c>
      <c r="J880" s="11">
        <v>10</v>
      </c>
      <c r="K880" s="11">
        <v>1</v>
      </c>
      <c r="L880" s="11">
        <f t="shared" si="85"/>
        <v>10</v>
      </c>
      <c r="M880" s="11" t="s">
        <v>58</v>
      </c>
      <c r="N880" s="11">
        <f t="shared" si="88"/>
        <v>10</v>
      </c>
      <c r="O880" s="11">
        <v>1.8</v>
      </c>
      <c r="P880" s="6">
        <v>7.0000000000000007E-2</v>
      </c>
      <c r="Q880" s="11">
        <f t="shared" si="89"/>
        <v>18</v>
      </c>
      <c r="R880" s="11">
        <f t="shared" si="90"/>
        <v>1.2600000000000002</v>
      </c>
      <c r="S880" s="10"/>
    </row>
    <row r="881" spans="1:19">
      <c r="A881" s="10">
        <f t="shared" si="86"/>
        <v>876</v>
      </c>
      <c r="B881" s="14">
        <v>83.7</v>
      </c>
      <c r="C881" s="14">
        <v>86</v>
      </c>
      <c r="D881" s="11" t="s">
        <v>52</v>
      </c>
      <c r="E881" s="10">
        <v>105</v>
      </c>
      <c r="F881" s="12">
        <v>85.24</v>
      </c>
      <c r="G881" s="12">
        <v>85.25</v>
      </c>
      <c r="H881" s="13" t="s">
        <v>24</v>
      </c>
      <c r="I881" s="12" t="s">
        <v>19</v>
      </c>
      <c r="J881" s="11">
        <v>10</v>
      </c>
      <c r="K881" s="11">
        <v>0.3</v>
      </c>
      <c r="L881" s="11">
        <f t="shared" si="85"/>
        <v>3</v>
      </c>
      <c r="M881" s="11" t="s">
        <v>58</v>
      </c>
      <c r="N881" s="11">
        <f t="shared" si="88"/>
        <v>10</v>
      </c>
      <c r="O881" s="11">
        <v>1.8</v>
      </c>
      <c r="P881" s="6">
        <v>7.0000000000000007E-2</v>
      </c>
      <c r="Q881" s="11">
        <f t="shared" si="89"/>
        <v>18</v>
      </c>
      <c r="R881" s="11">
        <f t="shared" si="90"/>
        <v>1.2600000000000002</v>
      </c>
      <c r="S881" s="10"/>
    </row>
    <row r="882" spans="1:19">
      <c r="A882" s="10">
        <f t="shared" si="86"/>
        <v>877</v>
      </c>
      <c r="B882" s="14">
        <v>83.7</v>
      </c>
      <c r="C882" s="14">
        <v>86</v>
      </c>
      <c r="D882" s="11" t="s">
        <v>52</v>
      </c>
      <c r="E882" s="10">
        <v>105</v>
      </c>
      <c r="F882" s="12">
        <v>85.24</v>
      </c>
      <c r="G882" s="12">
        <v>85.254999999999995</v>
      </c>
      <c r="H882" s="13" t="s">
        <v>16</v>
      </c>
      <c r="I882" s="12" t="s">
        <v>19</v>
      </c>
      <c r="J882" s="11">
        <v>15</v>
      </c>
      <c r="K882" s="11">
        <v>3</v>
      </c>
      <c r="L882" s="11">
        <f t="shared" si="85"/>
        <v>45</v>
      </c>
      <c r="M882" s="11" t="s">
        <v>58</v>
      </c>
      <c r="N882" s="11">
        <f t="shared" si="88"/>
        <v>15</v>
      </c>
      <c r="O882" s="11">
        <f>K882</f>
        <v>3</v>
      </c>
      <c r="P882" s="6">
        <v>7.0000000000000007E-2</v>
      </c>
      <c r="Q882" s="11">
        <f t="shared" si="89"/>
        <v>45</v>
      </c>
      <c r="R882" s="11">
        <f t="shared" si="90"/>
        <v>3.1500000000000004</v>
      </c>
      <c r="S882" s="10"/>
    </row>
    <row r="883" spans="1:19">
      <c r="A883" s="10">
        <f t="shared" si="86"/>
        <v>878</v>
      </c>
      <c r="B883" s="14">
        <v>83.7</v>
      </c>
      <c r="C883" s="14">
        <v>86</v>
      </c>
      <c r="D883" s="11" t="s">
        <v>52</v>
      </c>
      <c r="E883" s="10">
        <v>105</v>
      </c>
      <c r="F883" s="12">
        <v>85.32</v>
      </c>
      <c r="G883" s="12">
        <v>85.324999999999989</v>
      </c>
      <c r="H883" s="13" t="s">
        <v>16</v>
      </c>
      <c r="I883" s="12" t="s">
        <v>19</v>
      </c>
      <c r="J883" s="11">
        <v>5</v>
      </c>
      <c r="K883" s="11">
        <v>1</v>
      </c>
      <c r="L883" s="11">
        <f t="shared" si="85"/>
        <v>5</v>
      </c>
      <c r="M883" s="11" t="s">
        <v>58</v>
      </c>
      <c r="N883" s="11">
        <f t="shared" si="88"/>
        <v>5</v>
      </c>
      <c r="O883" s="11">
        <v>1.8</v>
      </c>
      <c r="P883" s="6">
        <v>7.0000000000000007E-2</v>
      </c>
      <c r="Q883" s="11">
        <f t="shared" si="89"/>
        <v>9</v>
      </c>
      <c r="R883" s="11">
        <f t="shared" si="90"/>
        <v>0.63000000000000012</v>
      </c>
      <c r="S883" s="10"/>
    </row>
    <row r="884" spans="1:19">
      <c r="A884" s="10">
        <f t="shared" si="86"/>
        <v>879</v>
      </c>
      <c r="B884" s="14">
        <v>83.7</v>
      </c>
      <c r="C884" s="14">
        <v>86</v>
      </c>
      <c r="D884" s="11" t="s">
        <v>52</v>
      </c>
      <c r="E884" s="10">
        <v>105</v>
      </c>
      <c r="F884" s="12">
        <v>85.58</v>
      </c>
      <c r="G884" s="12">
        <v>85.581999999999994</v>
      </c>
      <c r="H884" s="13" t="s">
        <v>18</v>
      </c>
      <c r="I884" s="12" t="s">
        <v>19</v>
      </c>
      <c r="J884" s="11">
        <v>2</v>
      </c>
      <c r="K884" s="11">
        <v>1</v>
      </c>
      <c r="L884" s="11">
        <f t="shared" si="85"/>
        <v>2</v>
      </c>
      <c r="M884" s="11" t="s">
        <v>58</v>
      </c>
      <c r="N884" s="11">
        <f t="shared" si="88"/>
        <v>2</v>
      </c>
      <c r="O884" s="11">
        <v>1.8</v>
      </c>
      <c r="P884" s="6">
        <v>7.0000000000000007E-2</v>
      </c>
      <c r="Q884" s="11">
        <f t="shared" si="89"/>
        <v>3.6</v>
      </c>
      <c r="R884" s="11">
        <f t="shared" si="90"/>
        <v>0.25200000000000006</v>
      </c>
      <c r="S884" s="10"/>
    </row>
    <row r="885" spans="1:19">
      <c r="A885" s="10">
        <f t="shared" si="86"/>
        <v>880</v>
      </c>
      <c r="B885" s="14">
        <v>83.7</v>
      </c>
      <c r="C885" s="14">
        <v>86</v>
      </c>
      <c r="D885" s="11" t="s">
        <v>52</v>
      </c>
      <c r="E885" s="10">
        <v>105</v>
      </c>
      <c r="F885" s="12">
        <v>85.59</v>
      </c>
      <c r="G885" s="12">
        <v>85.686999999999998</v>
      </c>
      <c r="H885" s="13" t="s">
        <v>18</v>
      </c>
      <c r="I885" s="12" t="s">
        <v>17</v>
      </c>
      <c r="J885" s="11">
        <v>97</v>
      </c>
      <c r="K885" s="11">
        <v>3.5</v>
      </c>
      <c r="L885" s="11">
        <f t="shared" si="85"/>
        <v>339.5</v>
      </c>
      <c r="M885" s="11" t="s">
        <v>58</v>
      </c>
      <c r="N885" s="11">
        <f t="shared" si="88"/>
        <v>97</v>
      </c>
      <c r="O885" s="11">
        <f>K885</f>
        <v>3.5</v>
      </c>
      <c r="P885" s="6">
        <v>7.0000000000000007E-2</v>
      </c>
      <c r="Q885" s="11">
        <f t="shared" si="89"/>
        <v>339.5</v>
      </c>
      <c r="R885" s="11">
        <f t="shared" si="90"/>
        <v>23.765000000000001</v>
      </c>
      <c r="S885" s="10"/>
    </row>
    <row r="886" spans="1:19">
      <c r="A886" s="10">
        <f t="shared" si="86"/>
        <v>881</v>
      </c>
      <c r="B886" s="14">
        <v>83.7</v>
      </c>
      <c r="C886" s="14">
        <v>86</v>
      </c>
      <c r="D886" s="11" t="s">
        <v>52</v>
      </c>
      <c r="E886" s="10">
        <v>105</v>
      </c>
      <c r="F886" s="12">
        <v>85.7</v>
      </c>
      <c r="G886" s="12">
        <v>85.721000000000004</v>
      </c>
      <c r="H886" s="13" t="s">
        <v>18</v>
      </c>
      <c r="I886" s="12" t="s">
        <v>17</v>
      </c>
      <c r="J886" s="11">
        <v>21</v>
      </c>
      <c r="K886" s="11">
        <v>3.5</v>
      </c>
      <c r="L886" s="11">
        <f t="shared" si="85"/>
        <v>73.5</v>
      </c>
      <c r="M886" s="11" t="s">
        <v>58</v>
      </c>
      <c r="N886" s="11">
        <f t="shared" si="88"/>
        <v>21</v>
      </c>
      <c r="O886" s="11">
        <f>K886</f>
        <v>3.5</v>
      </c>
      <c r="P886" s="6">
        <v>7.0000000000000007E-2</v>
      </c>
      <c r="Q886" s="11">
        <f t="shared" si="89"/>
        <v>73.5</v>
      </c>
      <c r="R886" s="11">
        <f t="shared" si="90"/>
        <v>5.1450000000000005</v>
      </c>
      <c r="S886" s="10"/>
    </row>
    <row r="887" spans="1:19">
      <c r="A887" s="10">
        <f t="shared" si="86"/>
        <v>882</v>
      </c>
      <c r="B887" s="14">
        <v>83.7</v>
      </c>
      <c r="C887" s="14">
        <v>86</v>
      </c>
      <c r="D887" s="11" t="s">
        <v>52</v>
      </c>
      <c r="E887" s="10">
        <v>105</v>
      </c>
      <c r="F887" s="12">
        <v>85.78</v>
      </c>
      <c r="G887" s="12">
        <v>85.781999999999996</v>
      </c>
      <c r="H887" s="13" t="s">
        <v>18</v>
      </c>
      <c r="I887" s="12" t="s">
        <v>17</v>
      </c>
      <c r="J887" s="11">
        <v>2</v>
      </c>
      <c r="K887" s="11">
        <v>1</v>
      </c>
      <c r="L887" s="11">
        <f t="shared" si="85"/>
        <v>2</v>
      </c>
      <c r="M887" s="11" t="s">
        <v>58</v>
      </c>
      <c r="N887" s="11">
        <f t="shared" si="88"/>
        <v>2</v>
      </c>
      <c r="O887" s="11">
        <v>1.8</v>
      </c>
      <c r="P887" s="6">
        <v>7.0000000000000007E-2</v>
      </c>
      <c r="Q887" s="11">
        <f t="shared" si="89"/>
        <v>3.6</v>
      </c>
      <c r="R887" s="11">
        <f t="shared" si="90"/>
        <v>0.25200000000000006</v>
      </c>
      <c r="S887" s="10"/>
    </row>
    <row r="888" spans="1:19">
      <c r="A888" s="10">
        <f t="shared" si="86"/>
        <v>883</v>
      </c>
      <c r="B888" s="14">
        <v>83.7</v>
      </c>
      <c r="C888" s="14">
        <v>86</v>
      </c>
      <c r="D888" s="11" t="s">
        <v>52</v>
      </c>
      <c r="E888" s="10">
        <v>105</v>
      </c>
      <c r="F888" s="12">
        <v>85.8</v>
      </c>
      <c r="G888" s="12">
        <v>85.801999999999992</v>
      </c>
      <c r="H888" s="13" t="s">
        <v>18</v>
      </c>
      <c r="I888" s="12" t="s">
        <v>17</v>
      </c>
      <c r="J888" s="11">
        <v>2</v>
      </c>
      <c r="K888" s="11">
        <v>1</v>
      </c>
      <c r="L888" s="11">
        <f t="shared" ref="L888:L951" si="91">J888*K888</f>
        <v>2</v>
      </c>
      <c r="M888" s="11" t="s">
        <v>58</v>
      </c>
      <c r="N888" s="11">
        <f t="shared" si="88"/>
        <v>2</v>
      </c>
      <c r="O888" s="11">
        <v>1.8</v>
      </c>
      <c r="P888" s="6">
        <v>7.0000000000000007E-2</v>
      </c>
      <c r="Q888" s="11">
        <f t="shared" si="89"/>
        <v>3.6</v>
      </c>
      <c r="R888" s="11">
        <f t="shared" si="90"/>
        <v>0.25200000000000006</v>
      </c>
      <c r="S888" s="10"/>
    </row>
    <row r="889" spans="1:19">
      <c r="A889" s="10">
        <f t="shared" si="86"/>
        <v>884</v>
      </c>
      <c r="B889" s="14">
        <v>83.7</v>
      </c>
      <c r="C889" s="14">
        <v>86</v>
      </c>
      <c r="D889" s="11" t="s">
        <v>52</v>
      </c>
      <c r="E889" s="10">
        <v>105</v>
      </c>
      <c r="F889" s="12">
        <v>85.804000000000002</v>
      </c>
      <c r="G889" s="12">
        <v>85.805999999999997</v>
      </c>
      <c r="H889" s="13" t="s">
        <v>18</v>
      </c>
      <c r="I889" s="12" t="s">
        <v>17</v>
      </c>
      <c r="J889" s="11">
        <v>2</v>
      </c>
      <c r="K889" s="11">
        <v>1</v>
      </c>
      <c r="L889" s="11">
        <f t="shared" si="91"/>
        <v>2</v>
      </c>
      <c r="M889" s="11" t="s">
        <v>58</v>
      </c>
      <c r="N889" s="11">
        <f t="shared" si="88"/>
        <v>2</v>
      </c>
      <c r="O889" s="11">
        <v>1.8</v>
      </c>
      <c r="P889" s="6">
        <v>7.0000000000000007E-2</v>
      </c>
      <c r="Q889" s="11">
        <f t="shared" si="89"/>
        <v>3.6</v>
      </c>
      <c r="R889" s="11">
        <f t="shared" si="90"/>
        <v>0.25200000000000006</v>
      </c>
      <c r="S889" s="10"/>
    </row>
    <row r="890" spans="1:19">
      <c r="A890" s="10">
        <f t="shared" si="86"/>
        <v>885</v>
      </c>
      <c r="B890" s="14">
        <v>83.7</v>
      </c>
      <c r="C890" s="14">
        <v>86</v>
      </c>
      <c r="D890" s="11" t="s">
        <v>52</v>
      </c>
      <c r="E890" s="10">
        <v>105</v>
      </c>
      <c r="F890" s="12">
        <v>85.81</v>
      </c>
      <c r="G890" s="12">
        <v>85.83</v>
      </c>
      <c r="H890" s="13" t="s">
        <v>18</v>
      </c>
      <c r="I890" s="12" t="s">
        <v>17</v>
      </c>
      <c r="J890" s="11">
        <v>20</v>
      </c>
      <c r="K890" s="11">
        <v>1</v>
      </c>
      <c r="L890" s="11">
        <f t="shared" si="91"/>
        <v>20</v>
      </c>
      <c r="M890" s="11" t="s">
        <v>58</v>
      </c>
      <c r="N890" s="11">
        <f t="shared" si="88"/>
        <v>20</v>
      </c>
      <c r="O890" s="11">
        <v>1.8</v>
      </c>
      <c r="P890" s="6">
        <v>7.0000000000000007E-2</v>
      </c>
      <c r="Q890" s="11">
        <f t="shared" si="89"/>
        <v>36</v>
      </c>
      <c r="R890" s="11">
        <f t="shared" si="90"/>
        <v>2.5200000000000005</v>
      </c>
      <c r="S890" s="10"/>
    </row>
    <row r="891" spans="1:19">
      <c r="A891" s="10">
        <f t="shared" si="86"/>
        <v>886</v>
      </c>
      <c r="B891" s="14">
        <v>83.7</v>
      </c>
      <c r="C891" s="14">
        <v>86</v>
      </c>
      <c r="D891" s="11" t="s">
        <v>52</v>
      </c>
      <c r="E891" s="10">
        <v>105</v>
      </c>
      <c r="F891" s="12">
        <v>85.86</v>
      </c>
      <c r="G891" s="12">
        <v>85.861999999999995</v>
      </c>
      <c r="H891" s="13" t="s">
        <v>27</v>
      </c>
      <c r="I891" s="12" t="s">
        <v>17</v>
      </c>
      <c r="J891" s="11">
        <v>2</v>
      </c>
      <c r="K891" s="11">
        <v>3</v>
      </c>
      <c r="L891" s="11">
        <f t="shared" si="91"/>
        <v>6</v>
      </c>
      <c r="M891" s="11" t="s">
        <v>58</v>
      </c>
      <c r="N891" s="11">
        <f t="shared" si="88"/>
        <v>2</v>
      </c>
      <c r="O891" s="11">
        <f>K891</f>
        <v>3</v>
      </c>
      <c r="P891" s="6">
        <v>7.0000000000000007E-2</v>
      </c>
      <c r="Q891" s="11">
        <f t="shared" si="89"/>
        <v>6</v>
      </c>
      <c r="R891" s="11">
        <f t="shared" si="90"/>
        <v>0.42000000000000004</v>
      </c>
      <c r="S891" s="10"/>
    </row>
    <row r="892" spans="1:19">
      <c r="A892" s="10">
        <f t="shared" si="86"/>
        <v>887</v>
      </c>
      <c r="B892" s="14">
        <v>83.7</v>
      </c>
      <c r="C892" s="14">
        <v>86</v>
      </c>
      <c r="D892" s="11" t="s">
        <v>52</v>
      </c>
      <c r="E892" s="10">
        <v>105</v>
      </c>
      <c r="F892" s="12">
        <v>85.867999999999995</v>
      </c>
      <c r="G892" s="12">
        <v>85.87299999999999</v>
      </c>
      <c r="H892" s="13" t="s">
        <v>24</v>
      </c>
      <c r="I892" s="12" t="s">
        <v>17</v>
      </c>
      <c r="J892" s="11">
        <v>5</v>
      </c>
      <c r="K892" s="11">
        <v>0.3</v>
      </c>
      <c r="L892" s="11">
        <f t="shared" si="91"/>
        <v>1.5</v>
      </c>
      <c r="M892" s="11" t="s">
        <v>58</v>
      </c>
      <c r="N892" s="11">
        <f t="shared" si="88"/>
        <v>5</v>
      </c>
      <c r="O892" s="11">
        <v>1.8</v>
      </c>
      <c r="P892" s="6">
        <v>7.0000000000000007E-2</v>
      </c>
      <c r="Q892" s="11">
        <f t="shared" si="89"/>
        <v>9</v>
      </c>
      <c r="R892" s="11">
        <f t="shared" si="90"/>
        <v>0.63000000000000012</v>
      </c>
      <c r="S892" s="10"/>
    </row>
    <row r="893" spans="1:19">
      <c r="A893" s="10">
        <f t="shared" si="86"/>
        <v>888</v>
      </c>
      <c r="B893" s="14">
        <v>83.7</v>
      </c>
      <c r="C893" s="14">
        <v>86</v>
      </c>
      <c r="D893" s="11" t="s">
        <v>52</v>
      </c>
      <c r="E893" s="10">
        <v>105</v>
      </c>
      <c r="F893" s="12">
        <v>85.88</v>
      </c>
      <c r="G893" s="12">
        <v>85.89</v>
      </c>
      <c r="H893" s="13" t="s">
        <v>24</v>
      </c>
      <c r="I893" s="12" t="s">
        <v>17</v>
      </c>
      <c r="J893" s="11">
        <v>10</v>
      </c>
      <c r="K893" s="11">
        <v>0.3</v>
      </c>
      <c r="L893" s="11">
        <f t="shared" si="91"/>
        <v>3</v>
      </c>
      <c r="M893" s="11" t="s">
        <v>58</v>
      </c>
      <c r="N893" s="11">
        <f t="shared" si="88"/>
        <v>10</v>
      </c>
      <c r="O893" s="11">
        <v>1.8</v>
      </c>
      <c r="P893" s="6">
        <v>7.0000000000000007E-2</v>
      </c>
      <c r="Q893" s="11">
        <f t="shared" si="89"/>
        <v>18</v>
      </c>
      <c r="R893" s="11">
        <f t="shared" si="90"/>
        <v>1.2600000000000002</v>
      </c>
      <c r="S893" s="10"/>
    </row>
    <row r="894" spans="1:19">
      <c r="A894" s="10">
        <f t="shared" si="86"/>
        <v>889</v>
      </c>
      <c r="B894" s="14">
        <v>83.7</v>
      </c>
      <c r="C894" s="14">
        <v>86</v>
      </c>
      <c r="D894" s="11" t="s">
        <v>52</v>
      </c>
      <c r="E894" s="10">
        <v>105</v>
      </c>
      <c r="F894" s="12">
        <v>85.9</v>
      </c>
      <c r="G894" s="12">
        <v>85.913000000000011</v>
      </c>
      <c r="H894" s="13" t="s">
        <v>16</v>
      </c>
      <c r="I894" s="12" t="s">
        <v>22</v>
      </c>
      <c r="J894" s="11">
        <v>13</v>
      </c>
      <c r="K894" s="11">
        <v>7</v>
      </c>
      <c r="L894" s="11">
        <f t="shared" si="91"/>
        <v>91</v>
      </c>
      <c r="M894" s="11" t="s">
        <v>58</v>
      </c>
      <c r="N894" s="11">
        <f t="shared" si="88"/>
        <v>13</v>
      </c>
      <c r="O894" s="11">
        <f>K894</f>
        <v>7</v>
      </c>
      <c r="P894" s="6">
        <v>7.0000000000000007E-2</v>
      </c>
      <c r="Q894" s="11">
        <f t="shared" si="89"/>
        <v>91</v>
      </c>
      <c r="R894" s="11">
        <f t="shared" si="90"/>
        <v>6.370000000000001</v>
      </c>
      <c r="S894" s="10"/>
    </row>
    <row r="895" spans="1:19">
      <c r="A895" s="10">
        <f t="shared" si="86"/>
        <v>890</v>
      </c>
      <c r="B895" s="14">
        <v>83.7</v>
      </c>
      <c r="C895" s="14">
        <v>86</v>
      </c>
      <c r="D895" s="11" t="s">
        <v>52</v>
      </c>
      <c r="E895" s="10">
        <v>105</v>
      </c>
      <c r="F895" s="12">
        <v>85.915000000000006</v>
      </c>
      <c r="G895" s="12">
        <v>85.925000000000011</v>
      </c>
      <c r="H895" s="13" t="s">
        <v>16</v>
      </c>
      <c r="I895" s="12" t="s">
        <v>17</v>
      </c>
      <c r="J895" s="11">
        <v>10</v>
      </c>
      <c r="K895" s="11">
        <v>0.5</v>
      </c>
      <c r="L895" s="11">
        <f t="shared" si="91"/>
        <v>5</v>
      </c>
      <c r="M895" s="11" t="s">
        <v>58</v>
      </c>
      <c r="N895" s="11">
        <f t="shared" si="88"/>
        <v>10</v>
      </c>
      <c r="O895" s="11">
        <v>1.8</v>
      </c>
      <c r="P895" s="6">
        <v>7.0000000000000007E-2</v>
      </c>
      <c r="Q895" s="11">
        <f t="shared" si="89"/>
        <v>18</v>
      </c>
      <c r="R895" s="11">
        <f t="shared" si="90"/>
        <v>1.2600000000000002</v>
      </c>
      <c r="S895" s="10"/>
    </row>
    <row r="896" spans="1:19">
      <c r="A896" s="10">
        <f t="shared" si="86"/>
        <v>891</v>
      </c>
      <c r="B896" s="14">
        <v>83.7</v>
      </c>
      <c r="C896" s="14">
        <v>86</v>
      </c>
      <c r="D896" s="11" t="s">
        <v>52</v>
      </c>
      <c r="E896" s="10">
        <v>105</v>
      </c>
      <c r="F896" s="12">
        <v>85.924999999999997</v>
      </c>
      <c r="G896" s="12">
        <v>85.935000000000002</v>
      </c>
      <c r="H896" s="13" t="s">
        <v>24</v>
      </c>
      <c r="I896" s="12" t="s">
        <v>17</v>
      </c>
      <c r="J896" s="11">
        <v>10</v>
      </c>
      <c r="K896" s="11">
        <v>0.3</v>
      </c>
      <c r="L896" s="11">
        <f t="shared" si="91"/>
        <v>3</v>
      </c>
      <c r="M896" s="11" t="s">
        <v>58</v>
      </c>
      <c r="N896" s="11">
        <f t="shared" si="88"/>
        <v>10</v>
      </c>
      <c r="O896" s="11">
        <v>1.8</v>
      </c>
      <c r="P896" s="6">
        <v>7.0000000000000007E-2</v>
      </c>
      <c r="Q896" s="11">
        <f t="shared" si="89"/>
        <v>18</v>
      </c>
      <c r="R896" s="11">
        <f t="shared" si="90"/>
        <v>1.2600000000000002</v>
      </c>
      <c r="S896" s="10"/>
    </row>
    <row r="897" spans="1:19">
      <c r="A897" s="10">
        <f t="shared" si="86"/>
        <v>892</v>
      </c>
      <c r="B897" s="14">
        <v>83.7</v>
      </c>
      <c r="C897" s="14">
        <v>86</v>
      </c>
      <c r="D897" s="11" t="s">
        <v>52</v>
      </c>
      <c r="E897" s="10">
        <v>105</v>
      </c>
      <c r="F897" s="12">
        <v>85.96</v>
      </c>
      <c r="G897" s="12">
        <v>85.967999999999989</v>
      </c>
      <c r="H897" s="13" t="s">
        <v>16</v>
      </c>
      <c r="I897" s="12" t="s">
        <v>17</v>
      </c>
      <c r="J897" s="11">
        <v>8</v>
      </c>
      <c r="K897" s="11">
        <v>1</v>
      </c>
      <c r="L897" s="11">
        <f t="shared" si="91"/>
        <v>8</v>
      </c>
      <c r="M897" s="11" t="s">
        <v>58</v>
      </c>
      <c r="N897" s="11">
        <f t="shared" si="88"/>
        <v>8</v>
      </c>
      <c r="O897" s="11">
        <v>1.8</v>
      </c>
      <c r="P897" s="6">
        <v>7.0000000000000007E-2</v>
      </c>
      <c r="Q897" s="11">
        <f t="shared" si="89"/>
        <v>14.4</v>
      </c>
      <c r="R897" s="11">
        <f t="shared" si="90"/>
        <v>1.0080000000000002</v>
      </c>
      <c r="S897" s="10"/>
    </row>
    <row r="898" spans="1:19">
      <c r="A898" s="10">
        <f t="shared" si="86"/>
        <v>893</v>
      </c>
      <c r="B898" s="14">
        <v>83.7</v>
      </c>
      <c r="C898" s="14">
        <v>86</v>
      </c>
      <c r="D898" s="11" t="s">
        <v>52</v>
      </c>
      <c r="E898" s="10">
        <v>105</v>
      </c>
      <c r="F898" s="12">
        <v>85.98</v>
      </c>
      <c r="G898" s="12">
        <v>85.990000000000009</v>
      </c>
      <c r="H898" s="13" t="s">
        <v>16</v>
      </c>
      <c r="I898" s="12" t="s">
        <v>17</v>
      </c>
      <c r="J898" s="11">
        <v>10</v>
      </c>
      <c r="K898" s="11">
        <v>0.5</v>
      </c>
      <c r="L898" s="11">
        <f t="shared" si="91"/>
        <v>5</v>
      </c>
      <c r="M898" s="11" t="s">
        <v>58</v>
      </c>
      <c r="N898" s="11">
        <f t="shared" si="88"/>
        <v>10</v>
      </c>
      <c r="O898" s="11">
        <v>1.8</v>
      </c>
      <c r="P898" s="6">
        <v>7.0000000000000007E-2</v>
      </c>
      <c r="Q898" s="11">
        <f t="shared" si="89"/>
        <v>18</v>
      </c>
      <c r="R898" s="11">
        <f t="shared" si="90"/>
        <v>1.2600000000000002</v>
      </c>
      <c r="S898" s="10"/>
    </row>
    <row r="899" spans="1:19">
      <c r="A899" s="10">
        <f t="shared" si="86"/>
        <v>894</v>
      </c>
      <c r="B899" s="14">
        <v>86</v>
      </c>
      <c r="C899" s="14">
        <v>88.5</v>
      </c>
      <c r="D899" s="11" t="s">
        <v>52</v>
      </c>
      <c r="E899" s="10">
        <v>95</v>
      </c>
      <c r="F899" s="12">
        <v>86</v>
      </c>
      <c r="G899" s="12">
        <v>86.02</v>
      </c>
      <c r="H899" s="13" t="s">
        <v>16</v>
      </c>
      <c r="I899" s="12" t="s">
        <v>17</v>
      </c>
      <c r="J899" s="11">
        <v>20</v>
      </c>
      <c r="K899" s="11">
        <v>1</v>
      </c>
      <c r="L899" s="11">
        <f t="shared" si="91"/>
        <v>20</v>
      </c>
      <c r="M899" s="11" t="s">
        <v>58</v>
      </c>
      <c r="N899" s="11">
        <f t="shared" si="88"/>
        <v>20</v>
      </c>
      <c r="O899" s="11">
        <v>1.8</v>
      </c>
      <c r="P899" s="6">
        <v>7.0000000000000007E-2</v>
      </c>
      <c r="Q899" s="11">
        <f t="shared" si="89"/>
        <v>36</v>
      </c>
      <c r="R899" s="11">
        <f t="shared" si="90"/>
        <v>2.5200000000000005</v>
      </c>
      <c r="S899" s="10"/>
    </row>
    <row r="900" spans="1:19">
      <c r="A900" s="10">
        <f t="shared" si="86"/>
        <v>895</v>
      </c>
      <c r="B900" s="14">
        <v>86</v>
      </c>
      <c r="C900" s="14">
        <v>88.5</v>
      </c>
      <c r="D900" s="11" t="s">
        <v>52</v>
      </c>
      <c r="E900" s="10">
        <v>95</v>
      </c>
      <c r="F900" s="12">
        <v>86.06</v>
      </c>
      <c r="G900" s="12">
        <v>86.08</v>
      </c>
      <c r="H900" s="13" t="s">
        <v>18</v>
      </c>
      <c r="I900" s="12" t="s">
        <v>17</v>
      </c>
      <c r="J900" s="11">
        <v>20</v>
      </c>
      <c r="K900" s="11">
        <v>3</v>
      </c>
      <c r="L900" s="11">
        <f t="shared" si="91"/>
        <v>60</v>
      </c>
      <c r="M900" s="11" t="s">
        <v>58</v>
      </c>
      <c r="N900" s="11">
        <f t="shared" si="88"/>
        <v>20</v>
      </c>
      <c r="O900" s="11">
        <f>K900</f>
        <v>3</v>
      </c>
      <c r="P900" s="6">
        <v>7.0000000000000007E-2</v>
      </c>
      <c r="Q900" s="11">
        <f t="shared" si="89"/>
        <v>60</v>
      </c>
      <c r="R900" s="11">
        <f t="shared" si="90"/>
        <v>4.2</v>
      </c>
      <c r="S900" s="10"/>
    </row>
    <row r="901" spans="1:19">
      <c r="A901" s="10">
        <f t="shared" si="86"/>
        <v>896</v>
      </c>
      <c r="B901" s="14">
        <v>86</v>
      </c>
      <c r="C901" s="14">
        <v>88.5</v>
      </c>
      <c r="D901" s="11" t="s">
        <v>52</v>
      </c>
      <c r="E901" s="10">
        <v>95</v>
      </c>
      <c r="F901" s="12">
        <v>86.1</v>
      </c>
      <c r="G901" s="12">
        <v>86.137</v>
      </c>
      <c r="H901" s="13" t="s">
        <v>18</v>
      </c>
      <c r="I901" s="12" t="s">
        <v>17</v>
      </c>
      <c r="J901" s="11">
        <v>37</v>
      </c>
      <c r="K901" s="11">
        <v>3</v>
      </c>
      <c r="L901" s="11">
        <f t="shared" si="91"/>
        <v>111</v>
      </c>
      <c r="M901" s="11" t="s">
        <v>58</v>
      </c>
      <c r="N901" s="11">
        <f t="shared" si="88"/>
        <v>37</v>
      </c>
      <c r="O901" s="11">
        <f>K901</f>
        <v>3</v>
      </c>
      <c r="P901" s="6">
        <v>7.0000000000000007E-2</v>
      </c>
      <c r="Q901" s="11">
        <f t="shared" si="89"/>
        <v>111</v>
      </c>
      <c r="R901" s="11">
        <f t="shared" si="90"/>
        <v>7.7700000000000005</v>
      </c>
      <c r="S901" s="10"/>
    </row>
    <row r="902" spans="1:19">
      <c r="A902" s="10">
        <f t="shared" si="86"/>
        <v>897</v>
      </c>
      <c r="B902" s="14">
        <v>86</v>
      </c>
      <c r="C902" s="14">
        <v>88.5</v>
      </c>
      <c r="D902" s="11" t="s">
        <v>52</v>
      </c>
      <c r="E902" s="10">
        <v>95</v>
      </c>
      <c r="F902" s="12">
        <v>86.14</v>
      </c>
      <c r="G902" s="12">
        <v>86.182000000000002</v>
      </c>
      <c r="H902" s="13" t="s">
        <v>18</v>
      </c>
      <c r="I902" s="12" t="s">
        <v>17</v>
      </c>
      <c r="J902" s="11">
        <v>42</v>
      </c>
      <c r="K902" s="11">
        <v>3</v>
      </c>
      <c r="L902" s="11">
        <f t="shared" si="91"/>
        <v>126</v>
      </c>
      <c r="M902" s="11" t="s">
        <v>58</v>
      </c>
      <c r="N902" s="11">
        <f t="shared" si="88"/>
        <v>42</v>
      </c>
      <c r="O902" s="11">
        <f>K902</f>
        <v>3</v>
      </c>
      <c r="P902" s="6">
        <v>7.0000000000000007E-2</v>
      </c>
      <c r="Q902" s="11">
        <f t="shared" si="89"/>
        <v>126</v>
      </c>
      <c r="R902" s="11">
        <f t="shared" si="90"/>
        <v>8.82</v>
      </c>
      <c r="S902" s="10"/>
    </row>
    <row r="903" spans="1:19">
      <c r="A903" s="10">
        <f t="shared" si="86"/>
        <v>898</v>
      </c>
      <c r="B903" s="14">
        <v>86</v>
      </c>
      <c r="C903" s="14">
        <v>88.5</v>
      </c>
      <c r="D903" s="11" t="s">
        <v>52</v>
      </c>
      <c r="E903" s="10">
        <v>95</v>
      </c>
      <c r="F903" s="12">
        <v>86.185000000000002</v>
      </c>
      <c r="G903" s="12">
        <v>86.204999999999998</v>
      </c>
      <c r="H903" s="13" t="s">
        <v>18</v>
      </c>
      <c r="I903" s="12" t="s">
        <v>17</v>
      </c>
      <c r="J903" s="11">
        <v>20</v>
      </c>
      <c r="K903" s="11">
        <v>1</v>
      </c>
      <c r="L903" s="11">
        <f t="shared" si="91"/>
        <v>20</v>
      </c>
      <c r="M903" s="11" t="s">
        <v>58</v>
      </c>
      <c r="N903" s="11">
        <f t="shared" si="88"/>
        <v>20</v>
      </c>
      <c r="O903" s="11">
        <v>1.8</v>
      </c>
      <c r="P903" s="6">
        <v>7.0000000000000007E-2</v>
      </c>
      <c r="Q903" s="11">
        <f t="shared" si="89"/>
        <v>36</v>
      </c>
      <c r="R903" s="11">
        <f t="shared" si="90"/>
        <v>2.5200000000000005</v>
      </c>
      <c r="S903" s="10"/>
    </row>
    <row r="904" spans="1:19">
      <c r="A904" s="10">
        <f t="shared" ref="A904:A967" si="92">A903+1</f>
        <v>899</v>
      </c>
      <c r="B904" s="14">
        <v>86</v>
      </c>
      <c r="C904" s="14">
        <v>88.5</v>
      </c>
      <c r="D904" s="11" t="s">
        <v>52</v>
      </c>
      <c r="E904" s="10">
        <v>95</v>
      </c>
      <c r="F904" s="12">
        <v>86.24</v>
      </c>
      <c r="G904" s="12">
        <v>86.24499999999999</v>
      </c>
      <c r="H904" s="13" t="s">
        <v>18</v>
      </c>
      <c r="I904" s="12" t="s">
        <v>17</v>
      </c>
      <c r="J904" s="11">
        <v>5</v>
      </c>
      <c r="K904" s="11">
        <v>1</v>
      </c>
      <c r="L904" s="11">
        <f t="shared" si="91"/>
        <v>5</v>
      </c>
      <c r="M904" s="11" t="s">
        <v>58</v>
      </c>
      <c r="N904" s="11">
        <f t="shared" si="88"/>
        <v>5</v>
      </c>
      <c r="O904" s="11">
        <v>1.8</v>
      </c>
      <c r="P904" s="6">
        <v>7.0000000000000007E-2</v>
      </c>
      <c r="Q904" s="11">
        <f t="shared" si="89"/>
        <v>9</v>
      </c>
      <c r="R904" s="11">
        <f t="shared" si="90"/>
        <v>0.63000000000000012</v>
      </c>
      <c r="S904" s="10"/>
    </row>
    <row r="905" spans="1:19">
      <c r="A905" s="10">
        <f t="shared" si="92"/>
        <v>900</v>
      </c>
      <c r="B905" s="14">
        <v>86</v>
      </c>
      <c r="C905" s="14">
        <v>88.5</v>
      </c>
      <c r="D905" s="11" t="s">
        <v>52</v>
      </c>
      <c r="E905" s="10">
        <v>95</v>
      </c>
      <c r="F905" s="12">
        <v>86.27</v>
      </c>
      <c r="G905" s="12">
        <v>86.272999999999996</v>
      </c>
      <c r="H905" s="13" t="s">
        <v>18</v>
      </c>
      <c r="I905" s="12" t="s">
        <v>17</v>
      </c>
      <c r="J905" s="11">
        <v>3</v>
      </c>
      <c r="K905" s="11">
        <v>1.5</v>
      </c>
      <c r="L905" s="11">
        <f t="shared" si="91"/>
        <v>4.5</v>
      </c>
      <c r="M905" s="11" t="s">
        <v>58</v>
      </c>
      <c r="N905" s="11">
        <f t="shared" si="88"/>
        <v>3</v>
      </c>
      <c r="O905" s="11">
        <v>1.8</v>
      </c>
      <c r="P905" s="6">
        <v>7.0000000000000007E-2</v>
      </c>
      <c r="Q905" s="11">
        <f t="shared" si="89"/>
        <v>5.4</v>
      </c>
      <c r="R905" s="11">
        <f t="shared" si="90"/>
        <v>0.37800000000000006</v>
      </c>
      <c r="S905" s="10"/>
    </row>
    <row r="906" spans="1:19">
      <c r="A906" s="10">
        <f t="shared" si="92"/>
        <v>901</v>
      </c>
      <c r="B906" s="14">
        <v>86</v>
      </c>
      <c r="C906" s="14">
        <v>88.5</v>
      </c>
      <c r="D906" s="11" t="s">
        <v>52</v>
      </c>
      <c r="E906" s="10">
        <v>95</v>
      </c>
      <c r="F906" s="12">
        <v>86.28</v>
      </c>
      <c r="G906" s="12">
        <v>86.296000000000006</v>
      </c>
      <c r="H906" s="13" t="s">
        <v>24</v>
      </c>
      <c r="I906" s="12" t="s">
        <v>17</v>
      </c>
      <c r="J906" s="11">
        <v>16</v>
      </c>
      <c r="K906" s="11">
        <v>0.3</v>
      </c>
      <c r="L906" s="11">
        <f t="shared" si="91"/>
        <v>4.8</v>
      </c>
      <c r="M906" s="11" t="s">
        <v>58</v>
      </c>
      <c r="N906" s="11">
        <f t="shared" si="88"/>
        <v>16</v>
      </c>
      <c r="O906" s="11">
        <v>1.8</v>
      </c>
      <c r="P906" s="6">
        <v>7.0000000000000007E-2</v>
      </c>
      <c r="Q906" s="11">
        <f t="shared" si="89"/>
        <v>28.8</v>
      </c>
      <c r="R906" s="11">
        <f t="shared" si="90"/>
        <v>2.0160000000000005</v>
      </c>
      <c r="S906" s="10"/>
    </row>
    <row r="907" spans="1:19">
      <c r="A907" s="10">
        <f t="shared" si="92"/>
        <v>902</v>
      </c>
      <c r="B907" s="14">
        <v>86</v>
      </c>
      <c r="C907" s="14">
        <v>88.5</v>
      </c>
      <c r="D907" s="11" t="s">
        <v>52</v>
      </c>
      <c r="E907" s="10">
        <v>95</v>
      </c>
      <c r="F907" s="12">
        <v>86.32</v>
      </c>
      <c r="G907" s="12">
        <v>86.33</v>
      </c>
      <c r="H907" s="13" t="s">
        <v>24</v>
      </c>
      <c r="I907" s="12" t="s">
        <v>17</v>
      </c>
      <c r="J907" s="11">
        <v>10</v>
      </c>
      <c r="K907" s="11">
        <v>0.3</v>
      </c>
      <c r="L907" s="11">
        <f t="shared" si="91"/>
        <v>3</v>
      </c>
      <c r="M907" s="11" t="s">
        <v>58</v>
      </c>
      <c r="N907" s="11">
        <f t="shared" si="88"/>
        <v>10</v>
      </c>
      <c r="O907" s="11">
        <v>1.8</v>
      </c>
      <c r="P907" s="6">
        <v>7.0000000000000007E-2</v>
      </c>
      <c r="Q907" s="11">
        <f t="shared" si="89"/>
        <v>18</v>
      </c>
      <c r="R907" s="11">
        <f t="shared" si="90"/>
        <v>1.2600000000000002</v>
      </c>
      <c r="S907" s="10"/>
    </row>
    <row r="908" spans="1:19">
      <c r="A908" s="10">
        <f t="shared" si="92"/>
        <v>903</v>
      </c>
      <c r="B908" s="14">
        <v>86</v>
      </c>
      <c r="C908" s="14">
        <v>88.5</v>
      </c>
      <c r="D908" s="11" t="s">
        <v>52</v>
      </c>
      <c r="E908" s="10">
        <v>95</v>
      </c>
      <c r="F908" s="12">
        <v>86.34</v>
      </c>
      <c r="G908" s="12">
        <v>86.36</v>
      </c>
      <c r="H908" s="13" t="s">
        <v>18</v>
      </c>
      <c r="I908" s="12" t="s">
        <v>17</v>
      </c>
      <c r="J908" s="11">
        <v>20</v>
      </c>
      <c r="K908" s="11">
        <v>2</v>
      </c>
      <c r="L908" s="11">
        <f t="shared" si="91"/>
        <v>40</v>
      </c>
      <c r="M908" s="11" t="s">
        <v>58</v>
      </c>
      <c r="N908" s="11">
        <f t="shared" si="88"/>
        <v>20</v>
      </c>
      <c r="O908" s="11">
        <f>K908</f>
        <v>2</v>
      </c>
      <c r="P908" s="6">
        <v>7.0000000000000007E-2</v>
      </c>
      <c r="Q908" s="11">
        <f t="shared" si="89"/>
        <v>40</v>
      </c>
      <c r="R908" s="11">
        <f t="shared" si="90"/>
        <v>2.8000000000000003</v>
      </c>
      <c r="S908" s="10"/>
    </row>
    <row r="909" spans="1:19">
      <c r="A909" s="10">
        <f t="shared" si="92"/>
        <v>904</v>
      </c>
      <c r="B909" s="14">
        <v>86</v>
      </c>
      <c r="C909" s="14">
        <v>88.5</v>
      </c>
      <c r="D909" s="11" t="s">
        <v>52</v>
      </c>
      <c r="E909" s="10">
        <v>95</v>
      </c>
      <c r="F909" s="12">
        <v>86.42</v>
      </c>
      <c r="G909" s="12">
        <v>86.43</v>
      </c>
      <c r="H909" s="13" t="s">
        <v>16</v>
      </c>
      <c r="I909" s="12" t="s">
        <v>17</v>
      </c>
      <c r="J909" s="11">
        <v>10</v>
      </c>
      <c r="K909" s="11">
        <v>1</v>
      </c>
      <c r="L909" s="11">
        <f t="shared" si="91"/>
        <v>10</v>
      </c>
      <c r="M909" s="11" t="s">
        <v>58</v>
      </c>
      <c r="N909" s="11">
        <f t="shared" si="88"/>
        <v>10</v>
      </c>
      <c r="O909" s="11">
        <v>1.8</v>
      </c>
      <c r="P909" s="6">
        <v>7.0000000000000007E-2</v>
      </c>
      <c r="Q909" s="11">
        <f t="shared" si="89"/>
        <v>18</v>
      </c>
      <c r="R909" s="11">
        <f t="shared" si="90"/>
        <v>1.2600000000000002</v>
      </c>
      <c r="S909" s="10"/>
    </row>
    <row r="910" spans="1:19">
      <c r="A910" s="10">
        <f t="shared" si="92"/>
        <v>905</v>
      </c>
      <c r="B910" s="14">
        <v>86</v>
      </c>
      <c r="C910" s="14">
        <v>88.5</v>
      </c>
      <c r="D910" s="11" t="s">
        <v>52</v>
      </c>
      <c r="E910" s="10">
        <v>95</v>
      </c>
      <c r="F910" s="12">
        <v>86.48</v>
      </c>
      <c r="G910" s="12">
        <v>86.5</v>
      </c>
      <c r="H910" s="13" t="s">
        <v>24</v>
      </c>
      <c r="I910" s="12" t="s">
        <v>17</v>
      </c>
      <c r="J910" s="11">
        <v>20</v>
      </c>
      <c r="K910" s="11">
        <v>0.3</v>
      </c>
      <c r="L910" s="11">
        <f t="shared" si="91"/>
        <v>6</v>
      </c>
      <c r="M910" s="11" t="s">
        <v>58</v>
      </c>
      <c r="N910" s="11">
        <f t="shared" si="88"/>
        <v>20</v>
      </c>
      <c r="O910" s="11">
        <v>1.8</v>
      </c>
      <c r="P910" s="6">
        <v>7.0000000000000007E-2</v>
      </c>
      <c r="Q910" s="11">
        <f t="shared" si="89"/>
        <v>36</v>
      </c>
      <c r="R910" s="11">
        <f t="shared" si="90"/>
        <v>2.5200000000000005</v>
      </c>
      <c r="S910" s="10"/>
    </row>
    <row r="911" spans="1:19">
      <c r="A911" s="10">
        <f t="shared" si="92"/>
        <v>906</v>
      </c>
      <c r="B911" s="14">
        <v>86</v>
      </c>
      <c r="C911" s="14">
        <v>88.5</v>
      </c>
      <c r="D911" s="11" t="s">
        <v>52</v>
      </c>
      <c r="E911" s="10">
        <v>95</v>
      </c>
      <c r="F911" s="12">
        <v>86.5</v>
      </c>
      <c r="G911" s="12">
        <v>86.503</v>
      </c>
      <c r="H911" s="13" t="s">
        <v>18</v>
      </c>
      <c r="I911" s="12" t="s">
        <v>17</v>
      </c>
      <c r="J911" s="11">
        <v>3</v>
      </c>
      <c r="K911" s="11">
        <v>1.5</v>
      </c>
      <c r="L911" s="11">
        <f t="shared" si="91"/>
        <v>4.5</v>
      </c>
      <c r="M911" s="11" t="s">
        <v>58</v>
      </c>
      <c r="N911" s="11">
        <f t="shared" si="88"/>
        <v>3</v>
      </c>
      <c r="O911" s="11">
        <f>K911</f>
        <v>1.5</v>
      </c>
      <c r="P911" s="6">
        <v>7.0000000000000007E-2</v>
      </c>
      <c r="Q911" s="11">
        <f t="shared" si="89"/>
        <v>4.5</v>
      </c>
      <c r="R911" s="11">
        <f t="shared" si="90"/>
        <v>0.31500000000000006</v>
      </c>
      <c r="S911" s="10"/>
    </row>
    <row r="912" spans="1:19">
      <c r="A912" s="10">
        <f t="shared" si="92"/>
        <v>907</v>
      </c>
      <c r="B912" s="14">
        <v>86</v>
      </c>
      <c r="C912" s="14">
        <v>88.5</v>
      </c>
      <c r="D912" s="11" t="s">
        <v>52</v>
      </c>
      <c r="E912" s="10">
        <v>95</v>
      </c>
      <c r="F912" s="12">
        <v>86.51</v>
      </c>
      <c r="G912" s="12">
        <v>86.515000000000001</v>
      </c>
      <c r="H912" s="13" t="s">
        <v>18</v>
      </c>
      <c r="I912" s="12" t="s">
        <v>19</v>
      </c>
      <c r="J912" s="11">
        <v>5</v>
      </c>
      <c r="K912" s="11">
        <v>3</v>
      </c>
      <c r="L912" s="11">
        <f t="shared" si="91"/>
        <v>15</v>
      </c>
      <c r="M912" s="11" t="s">
        <v>58</v>
      </c>
      <c r="N912" s="11">
        <f t="shared" si="88"/>
        <v>5</v>
      </c>
      <c r="O912" s="11">
        <f>K912</f>
        <v>3</v>
      </c>
      <c r="P912" s="6">
        <v>7.0000000000000007E-2</v>
      </c>
      <c r="Q912" s="11">
        <f t="shared" si="89"/>
        <v>15</v>
      </c>
      <c r="R912" s="11">
        <f t="shared" si="90"/>
        <v>1.05</v>
      </c>
      <c r="S912" s="10"/>
    </row>
    <row r="913" spans="1:19">
      <c r="A913" s="10">
        <f t="shared" si="92"/>
        <v>908</v>
      </c>
      <c r="B913" s="14">
        <v>86</v>
      </c>
      <c r="C913" s="14">
        <v>88.5</v>
      </c>
      <c r="D913" s="11" t="s">
        <v>52</v>
      </c>
      <c r="E913" s="10">
        <v>95</v>
      </c>
      <c r="F913" s="12">
        <v>86.64</v>
      </c>
      <c r="G913" s="12">
        <v>86.653000000000006</v>
      </c>
      <c r="H913" s="13" t="s">
        <v>18</v>
      </c>
      <c r="I913" s="12" t="s">
        <v>17</v>
      </c>
      <c r="J913" s="11">
        <v>13</v>
      </c>
      <c r="K913" s="11">
        <v>2</v>
      </c>
      <c r="L913" s="11">
        <f t="shared" si="91"/>
        <v>26</v>
      </c>
      <c r="M913" s="11" t="s">
        <v>58</v>
      </c>
      <c r="N913" s="11">
        <f t="shared" si="88"/>
        <v>13</v>
      </c>
      <c r="O913" s="11">
        <f>K913</f>
        <v>2</v>
      </c>
      <c r="P913" s="6">
        <v>7.0000000000000007E-2</v>
      </c>
      <c r="Q913" s="11">
        <f t="shared" si="89"/>
        <v>26</v>
      </c>
      <c r="R913" s="11">
        <f t="shared" si="90"/>
        <v>1.8200000000000003</v>
      </c>
      <c r="S913" s="10"/>
    </row>
    <row r="914" spans="1:19">
      <c r="A914" s="10">
        <f t="shared" si="92"/>
        <v>909</v>
      </c>
      <c r="B914" s="14">
        <v>86</v>
      </c>
      <c r="C914" s="14">
        <v>88.5</v>
      </c>
      <c r="D914" s="11" t="s">
        <v>52</v>
      </c>
      <c r="E914" s="10">
        <v>95</v>
      </c>
      <c r="F914" s="12">
        <v>86.68</v>
      </c>
      <c r="G914" s="12">
        <v>86.684000000000012</v>
      </c>
      <c r="H914" s="13" t="s">
        <v>18</v>
      </c>
      <c r="I914" s="12" t="s">
        <v>17</v>
      </c>
      <c r="J914" s="11">
        <v>4</v>
      </c>
      <c r="K914" s="11">
        <v>2</v>
      </c>
      <c r="L914" s="11">
        <f t="shared" si="91"/>
        <v>8</v>
      </c>
      <c r="M914" s="11" t="s">
        <v>58</v>
      </c>
      <c r="N914" s="11">
        <f t="shared" si="88"/>
        <v>4</v>
      </c>
      <c r="O914" s="11">
        <f>K914</f>
        <v>2</v>
      </c>
      <c r="P914" s="6">
        <v>7.0000000000000007E-2</v>
      </c>
      <c r="Q914" s="11">
        <f t="shared" si="89"/>
        <v>8</v>
      </c>
      <c r="R914" s="11">
        <f t="shared" si="90"/>
        <v>0.56000000000000005</v>
      </c>
      <c r="S914" s="10"/>
    </row>
    <row r="915" spans="1:19">
      <c r="A915" s="10">
        <f t="shared" si="92"/>
        <v>910</v>
      </c>
      <c r="B915" s="14">
        <v>86</v>
      </c>
      <c r="C915" s="14">
        <v>88.5</v>
      </c>
      <c r="D915" s="11" t="s">
        <v>52</v>
      </c>
      <c r="E915" s="10">
        <v>95</v>
      </c>
      <c r="F915" s="12">
        <v>86.78</v>
      </c>
      <c r="G915" s="12">
        <v>86.792000000000002</v>
      </c>
      <c r="H915" s="13" t="s">
        <v>18</v>
      </c>
      <c r="I915" s="12" t="s">
        <v>22</v>
      </c>
      <c r="J915" s="11">
        <v>12</v>
      </c>
      <c r="K915" s="11">
        <v>3</v>
      </c>
      <c r="L915" s="11">
        <f t="shared" si="91"/>
        <v>36</v>
      </c>
      <c r="M915" s="11" t="s">
        <v>58</v>
      </c>
      <c r="N915" s="11">
        <f t="shared" si="88"/>
        <v>12</v>
      </c>
      <c r="O915" s="11">
        <f>K915</f>
        <v>3</v>
      </c>
      <c r="P915" s="6">
        <v>7.0000000000000007E-2</v>
      </c>
      <c r="Q915" s="11">
        <f t="shared" si="89"/>
        <v>36</v>
      </c>
      <c r="R915" s="11">
        <f t="shared" si="90"/>
        <v>2.5200000000000005</v>
      </c>
      <c r="S915" s="10"/>
    </row>
    <row r="916" spans="1:19">
      <c r="A916" s="10">
        <f t="shared" si="92"/>
        <v>911</v>
      </c>
      <c r="B916" s="14">
        <v>86</v>
      </c>
      <c r="C916" s="14">
        <v>88.5</v>
      </c>
      <c r="D916" s="11" t="s">
        <v>52</v>
      </c>
      <c r="E916" s="10">
        <v>95</v>
      </c>
      <c r="F916" s="12">
        <v>86.86</v>
      </c>
      <c r="G916" s="12">
        <v>86.861999999999995</v>
      </c>
      <c r="H916" s="13" t="s">
        <v>18</v>
      </c>
      <c r="I916" s="12" t="s">
        <v>17</v>
      </c>
      <c r="J916" s="11">
        <v>2</v>
      </c>
      <c r="K916" s="11">
        <v>1</v>
      </c>
      <c r="L916" s="11">
        <f t="shared" si="91"/>
        <v>2</v>
      </c>
      <c r="M916" s="11" t="s">
        <v>58</v>
      </c>
      <c r="N916" s="11">
        <f t="shared" si="88"/>
        <v>2</v>
      </c>
      <c r="O916" s="11">
        <v>1.8</v>
      </c>
      <c r="P916" s="6">
        <v>7.0000000000000007E-2</v>
      </c>
      <c r="Q916" s="11">
        <f t="shared" si="89"/>
        <v>3.6</v>
      </c>
      <c r="R916" s="11">
        <f t="shared" si="90"/>
        <v>0.25200000000000006</v>
      </c>
      <c r="S916" s="10"/>
    </row>
    <row r="917" spans="1:19">
      <c r="A917" s="10">
        <f t="shared" si="92"/>
        <v>912</v>
      </c>
      <c r="B917" s="14">
        <v>86</v>
      </c>
      <c r="C917" s="14">
        <v>88.5</v>
      </c>
      <c r="D917" s="11" t="s">
        <v>52</v>
      </c>
      <c r="E917" s="10">
        <v>95</v>
      </c>
      <c r="F917" s="12">
        <v>86.94</v>
      </c>
      <c r="G917" s="12">
        <v>87.1</v>
      </c>
      <c r="H917" s="13" t="s">
        <v>18</v>
      </c>
      <c r="I917" s="12" t="s">
        <v>22</v>
      </c>
      <c r="J917" s="11">
        <v>160</v>
      </c>
      <c r="K917" s="11">
        <v>7</v>
      </c>
      <c r="L917" s="11">
        <f t="shared" si="91"/>
        <v>1120</v>
      </c>
      <c r="M917" s="11" t="s">
        <v>58</v>
      </c>
      <c r="N917" s="11">
        <f t="shared" si="88"/>
        <v>160</v>
      </c>
      <c r="O917" s="11">
        <f>K917</f>
        <v>7</v>
      </c>
      <c r="P917" s="6">
        <v>7.0000000000000007E-2</v>
      </c>
      <c r="Q917" s="11">
        <f t="shared" si="89"/>
        <v>1120</v>
      </c>
      <c r="R917" s="11">
        <f t="shared" si="90"/>
        <v>78.400000000000006</v>
      </c>
      <c r="S917" s="10"/>
    </row>
    <row r="918" spans="1:19">
      <c r="A918" s="10">
        <f t="shared" si="92"/>
        <v>913</v>
      </c>
      <c r="B918" s="14">
        <v>86</v>
      </c>
      <c r="C918" s="14">
        <v>88.5</v>
      </c>
      <c r="D918" s="11" t="s">
        <v>52</v>
      </c>
      <c r="E918" s="10">
        <v>95</v>
      </c>
      <c r="F918" s="12">
        <v>87.11</v>
      </c>
      <c r="G918" s="12">
        <v>87.117000000000004</v>
      </c>
      <c r="H918" s="13" t="s">
        <v>27</v>
      </c>
      <c r="I918" s="12" t="s">
        <v>22</v>
      </c>
      <c r="J918" s="11">
        <v>7</v>
      </c>
      <c r="K918" s="11">
        <v>0.3</v>
      </c>
      <c r="L918" s="11">
        <f t="shared" si="91"/>
        <v>2.1</v>
      </c>
      <c r="M918" s="11" t="s">
        <v>58</v>
      </c>
      <c r="N918" s="11">
        <f t="shared" si="88"/>
        <v>7</v>
      </c>
      <c r="O918" s="11">
        <v>1.8</v>
      </c>
      <c r="P918" s="6">
        <v>7.0000000000000007E-2</v>
      </c>
      <c r="Q918" s="11">
        <f t="shared" si="89"/>
        <v>12.6</v>
      </c>
      <c r="R918" s="11">
        <f t="shared" si="90"/>
        <v>0.88200000000000001</v>
      </c>
      <c r="S918" s="10"/>
    </row>
    <row r="919" spans="1:19">
      <c r="A919" s="10">
        <f t="shared" si="92"/>
        <v>914</v>
      </c>
      <c r="B919" s="14">
        <v>86</v>
      </c>
      <c r="C919" s="14">
        <v>88.5</v>
      </c>
      <c r="D919" s="11" t="s">
        <v>52</v>
      </c>
      <c r="E919" s="10">
        <v>95</v>
      </c>
      <c r="F919" s="12">
        <v>87.111999999999995</v>
      </c>
      <c r="G919" s="12">
        <v>87.114999999999995</v>
      </c>
      <c r="H919" s="13" t="s">
        <v>27</v>
      </c>
      <c r="I919" s="12" t="s">
        <v>22</v>
      </c>
      <c r="J919" s="11">
        <v>3</v>
      </c>
      <c r="K919" s="11">
        <v>0.3</v>
      </c>
      <c r="L919" s="11">
        <f t="shared" si="91"/>
        <v>0.89999999999999991</v>
      </c>
      <c r="M919" s="11" t="s">
        <v>58</v>
      </c>
      <c r="N919" s="11">
        <f t="shared" si="88"/>
        <v>3</v>
      </c>
      <c r="O919" s="11">
        <v>1.8</v>
      </c>
      <c r="P919" s="6">
        <v>7.0000000000000007E-2</v>
      </c>
      <c r="Q919" s="11">
        <f t="shared" si="89"/>
        <v>5.4</v>
      </c>
      <c r="R919" s="11">
        <f t="shared" si="90"/>
        <v>0.37800000000000006</v>
      </c>
      <c r="S919" s="10"/>
    </row>
    <row r="920" spans="1:19">
      <c r="A920" s="10">
        <f t="shared" si="92"/>
        <v>915</v>
      </c>
      <c r="B920" s="14">
        <v>86</v>
      </c>
      <c r="C920" s="14">
        <v>88.5</v>
      </c>
      <c r="D920" s="11" t="s">
        <v>52</v>
      </c>
      <c r="E920" s="10">
        <v>95</v>
      </c>
      <c r="F920" s="12">
        <v>87.114000000000004</v>
      </c>
      <c r="G920" s="12">
        <v>87.117000000000004</v>
      </c>
      <c r="H920" s="13" t="s">
        <v>27</v>
      </c>
      <c r="I920" s="12" t="s">
        <v>22</v>
      </c>
      <c r="J920" s="11">
        <v>3</v>
      </c>
      <c r="K920" s="11">
        <v>0.3</v>
      </c>
      <c r="L920" s="11">
        <f t="shared" si="91"/>
        <v>0.89999999999999991</v>
      </c>
      <c r="M920" s="11" t="s">
        <v>58</v>
      </c>
      <c r="N920" s="11">
        <f t="shared" si="88"/>
        <v>3</v>
      </c>
      <c r="O920" s="11">
        <v>1.8</v>
      </c>
      <c r="P920" s="6">
        <v>7.0000000000000007E-2</v>
      </c>
      <c r="Q920" s="11">
        <f t="shared" si="89"/>
        <v>5.4</v>
      </c>
      <c r="R920" s="11">
        <f t="shared" si="90"/>
        <v>0.37800000000000006</v>
      </c>
      <c r="S920" s="10"/>
    </row>
    <row r="921" spans="1:19">
      <c r="A921" s="10">
        <f t="shared" si="92"/>
        <v>916</v>
      </c>
      <c r="B921" s="14">
        <v>86</v>
      </c>
      <c r="C921" s="14">
        <v>88.5</v>
      </c>
      <c r="D921" s="11" t="s">
        <v>52</v>
      </c>
      <c r="E921" s="10">
        <v>95</v>
      </c>
      <c r="F921" s="12">
        <v>87.117999999999995</v>
      </c>
      <c r="G921" s="12">
        <v>87.125</v>
      </c>
      <c r="H921" s="13" t="s">
        <v>27</v>
      </c>
      <c r="I921" s="12" t="s">
        <v>22</v>
      </c>
      <c r="J921" s="11">
        <v>7</v>
      </c>
      <c r="K921" s="11">
        <v>0.3</v>
      </c>
      <c r="L921" s="11">
        <f t="shared" si="91"/>
        <v>2.1</v>
      </c>
      <c r="M921" s="11" t="s">
        <v>58</v>
      </c>
      <c r="N921" s="11">
        <f t="shared" si="88"/>
        <v>7</v>
      </c>
      <c r="O921" s="11">
        <v>1.8</v>
      </c>
      <c r="P921" s="6">
        <v>7.0000000000000007E-2</v>
      </c>
      <c r="Q921" s="11">
        <f t="shared" si="89"/>
        <v>12.6</v>
      </c>
      <c r="R921" s="11">
        <f t="shared" si="90"/>
        <v>0.88200000000000001</v>
      </c>
      <c r="S921" s="10"/>
    </row>
    <row r="922" spans="1:19">
      <c r="A922" s="10">
        <f t="shared" si="92"/>
        <v>917</v>
      </c>
      <c r="B922" s="14">
        <v>86</v>
      </c>
      <c r="C922" s="14">
        <v>88.5</v>
      </c>
      <c r="D922" s="11" t="s">
        <v>52</v>
      </c>
      <c r="E922" s="10">
        <v>95</v>
      </c>
      <c r="F922" s="12">
        <v>87.12</v>
      </c>
      <c r="G922" s="12">
        <v>87.123000000000005</v>
      </c>
      <c r="H922" s="13" t="s">
        <v>16</v>
      </c>
      <c r="I922" s="12" t="s">
        <v>17</v>
      </c>
      <c r="J922" s="11">
        <v>3</v>
      </c>
      <c r="K922" s="11">
        <v>1</v>
      </c>
      <c r="L922" s="11">
        <f t="shared" si="91"/>
        <v>3</v>
      </c>
      <c r="M922" s="11" t="s">
        <v>58</v>
      </c>
      <c r="N922" s="11">
        <f t="shared" si="88"/>
        <v>3</v>
      </c>
      <c r="O922" s="11">
        <v>1.8</v>
      </c>
      <c r="P922" s="6">
        <v>7.0000000000000007E-2</v>
      </c>
      <c r="Q922" s="11">
        <f t="shared" si="89"/>
        <v>5.4</v>
      </c>
      <c r="R922" s="11">
        <f t="shared" si="90"/>
        <v>0.37800000000000006</v>
      </c>
      <c r="S922" s="10"/>
    </row>
    <row r="923" spans="1:19">
      <c r="A923" s="10">
        <f t="shared" si="92"/>
        <v>918</v>
      </c>
      <c r="B923" s="14">
        <v>86</v>
      </c>
      <c r="C923" s="14">
        <v>88.5</v>
      </c>
      <c r="D923" s="11" t="s">
        <v>52</v>
      </c>
      <c r="E923" s="10">
        <v>95</v>
      </c>
      <c r="F923" s="12">
        <v>87.126000000000005</v>
      </c>
      <c r="G923" s="12">
        <v>87.13000000000001</v>
      </c>
      <c r="H923" s="13" t="s">
        <v>16</v>
      </c>
      <c r="I923" s="12" t="s">
        <v>17</v>
      </c>
      <c r="J923" s="11">
        <v>4</v>
      </c>
      <c r="K923" s="11">
        <v>1</v>
      </c>
      <c r="L923" s="11">
        <f t="shared" si="91"/>
        <v>4</v>
      </c>
      <c r="M923" s="11" t="s">
        <v>58</v>
      </c>
      <c r="N923" s="11">
        <f t="shared" si="88"/>
        <v>4</v>
      </c>
      <c r="O923" s="11">
        <v>1.8</v>
      </c>
      <c r="P923" s="6">
        <v>7.0000000000000007E-2</v>
      </c>
      <c r="Q923" s="11">
        <f t="shared" si="89"/>
        <v>7.2</v>
      </c>
      <c r="R923" s="11">
        <f t="shared" si="90"/>
        <v>0.50400000000000011</v>
      </c>
      <c r="S923" s="10"/>
    </row>
    <row r="924" spans="1:19">
      <c r="A924" s="10">
        <f t="shared" si="92"/>
        <v>919</v>
      </c>
      <c r="B924" s="14">
        <v>86</v>
      </c>
      <c r="C924" s="14">
        <v>88.5</v>
      </c>
      <c r="D924" s="11" t="s">
        <v>52</v>
      </c>
      <c r="E924" s="10">
        <v>95</v>
      </c>
      <c r="F924" s="12">
        <v>87.14</v>
      </c>
      <c r="G924" s="12">
        <v>87.18</v>
      </c>
      <c r="H924" s="13" t="s">
        <v>16</v>
      </c>
      <c r="I924" s="12" t="s">
        <v>22</v>
      </c>
      <c r="J924" s="11">
        <v>40</v>
      </c>
      <c r="K924" s="11">
        <v>3</v>
      </c>
      <c r="L924" s="11">
        <f t="shared" si="91"/>
        <v>120</v>
      </c>
      <c r="M924" s="11" t="s">
        <v>58</v>
      </c>
      <c r="N924" s="11">
        <f t="shared" si="88"/>
        <v>40</v>
      </c>
      <c r="O924" s="11">
        <f>K924</f>
        <v>3</v>
      </c>
      <c r="P924" s="6">
        <v>7.0000000000000007E-2</v>
      </c>
      <c r="Q924" s="11">
        <f t="shared" si="89"/>
        <v>120</v>
      </c>
      <c r="R924" s="11">
        <f t="shared" si="90"/>
        <v>8.4</v>
      </c>
      <c r="S924" s="10"/>
    </row>
    <row r="925" spans="1:19">
      <c r="A925" s="10">
        <f t="shared" si="92"/>
        <v>920</v>
      </c>
      <c r="B925" s="14">
        <v>86</v>
      </c>
      <c r="C925" s="14">
        <v>88.5</v>
      </c>
      <c r="D925" s="11" t="s">
        <v>52</v>
      </c>
      <c r="E925" s="10">
        <v>95</v>
      </c>
      <c r="F925" s="12">
        <v>87.2</v>
      </c>
      <c r="G925" s="12">
        <v>87.215000000000003</v>
      </c>
      <c r="H925" s="13" t="s">
        <v>16</v>
      </c>
      <c r="I925" s="12" t="s">
        <v>17</v>
      </c>
      <c r="J925" s="11">
        <v>15</v>
      </c>
      <c r="K925" s="11">
        <v>3</v>
      </c>
      <c r="L925" s="11">
        <f t="shared" si="91"/>
        <v>45</v>
      </c>
      <c r="M925" s="11" t="s">
        <v>58</v>
      </c>
      <c r="N925" s="11">
        <f t="shared" si="88"/>
        <v>15</v>
      </c>
      <c r="O925" s="11">
        <f>K925</f>
        <v>3</v>
      </c>
      <c r="P925" s="6">
        <v>7.0000000000000007E-2</v>
      </c>
      <c r="Q925" s="11">
        <f t="shared" si="89"/>
        <v>45</v>
      </c>
      <c r="R925" s="11">
        <f t="shared" si="90"/>
        <v>3.1500000000000004</v>
      </c>
      <c r="S925" s="10"/>
    </row>
    <row r="926" spans="1:19">
      <c r="A926" s="10">
        <f t="shared" si="92"/>
        <v>921</v>
      </c>
      <c r="B926" s="14">
        <v>86</v>
      </c>
      <c r="C926" s="14">
        <v>88.5</v>
      </c>
      <c r="D926" s="11" t="s">
        <v>52</v>
      </c>
      <c r="E926" s="10">
        <v>95</v>
      </c>
      <c r="F926" s="12">
        <v>87.24</v>
      </c>
      <c r="G926" s="12">
        <v>87.251999999999995</v>
      </c>
      <c r="H926" s="13" t="s">
        <v>16</v>
      </c>
      <c r="I926" s="12" t="s">
        <v>17</v>
      </c>
      <c r="J926" s="11">
        <v>12</v>
      </c>
      <c r="K926" s="11">
        <v>3</v>
      </c>
      <c r="L926" s="11">
        <f t="shared" si="91"/>
        <v>36</v>
      </c>
      <c r="M926" s="11" t="s">
        <v>58</v>
      </c>
      <c r="N926" s="11">
        <f t="shared" si="88"/>
        <v>12</v>
      </c>
      <c r="O926" s="11">
        <f>K926</f>
        <v>3</v>
      </c>
      <c r="P926" s="6">
        <v>7.0000000000000007E-2</v>
      </c>
      <c r="Q926" s="11">
        <f t="shared" si="89"/>
        <v>36</v>
      </c>
      <c r="R926" s="11">
        <f t="shared" si="90"/>
        <v>2.5200000000000005</v>
      </c>
      <c r="S926" s="10"/>
    </row>
    <row r="927" spans="1:19">
      <c r="A927" s="10">
        <f t="shared" si="92"/>
        <v>922</v>
      </c>
      <c r="B927" s="14">
        <v>86</v>
      </c>
      <c r="C927" s="14">
        <v>88.5</v>
      </c>
      <c r="D927" s="11" t="s">
        <v>52</v>
      </c>
      <c r="E927" s="10">
        <v>95</v>
      </c>
      <c r="F927" s="12">
        <v>87.26</v>
      </c>
      <c r="G927" s="12">
        <v>87.265000000000001</v>
      </c>
      <c r="H927" s="13" t="s">
        <v>18</v>
      </c>
      <c r="I927" s="12" t="s">
        <v>17</v>
      </c>
      <c r="J927" s="11">
        <v>5</v>
      </c>
      <c r="K927" s="11">
        <v>1</v>
      </c>
      <c r="L927" s="11">
        <f t="shared" si="91"/>
        <v>5</v>
      </c>
      <c r="M927" s="11" t="s">
        <v>58</v>
      </c>
      <c r="N927" s="11">
        <f t="shared" si="88"/>
        <v>5</v>
      </c>
      <c r="O927" s="11">
        <v>1.8</v>
      </c>
      <c r="P927" s="6">
        <v>7.0000000000000007E-2</v>
      </c>
      <c r="Q927" s="11">
        <f t="shared" si="89"/>
        <v>9</v>
      </c>
      <c r="R927" s="11">
        <f t="shared" si="90"/>
        <v>0.63000000000000012</v>
      </c>
      <c r="S927" s="10"/>
    </row>
    <row r="928" spans="1:19">
      <c r="A928" s="10">
        <f t="shared" si="92"/>
        <v>923</v>
      </c>
      <c r="B928" s="14">
        <v>86</v>
      </c>
      <c r="C928" s="14">
        <v>88.5</v>
      </c>
      <c r="D928" s="11" t="s">
        <v>52</v>
      </c>
      <c r="E928" s="10">
        <v>95</v>
      </c>
      <c r="F928" s="12">
        <v>87.28</v>
      </c>
      <c r="G928" s="12">
        <v>87.281999999999996</v>
      </c>
      <c r="H928" s="13" t="s">
        <v>18</v>
      </c>
      <c r="I928" s="12" t="s">
        <v>17</v>
      </c>
      <c r="J928" s="11">
        <v>2</v>
      </c>
      <c r="K928" s="11">
        <v>1</v>
      </c>
      <c r="L928" s="11">
        <f t="shared" si="91"/>
        <v>2</v>
      </c>
      <c r="M928" s="11" t="s">
        <v>58</v>
      </c>
      <c r="N928" s="11">
        <f t="shared" si="88"/>
        <v>2</v>
      </c>
      <c r="O928" s="11">
        <v>1.8</v>
      </c>
      <c r="P928" s="6">
        <v>7.0000000000000007E-2</v>
      </c>
      <c r="Q928" s="11">
        <f t="shared" si="89"/>
        <v>3.6</v>
      </c>
      <c r="R928" s="11">
        <f t="shared" si="90"/>
        <v>0.25200000000000006</v>
      </c>
      <c r="S928" s="10"/>
    </row>
    <row r="929" spans="1:19">
      <c r="A929" s="10">
        <f t="shared" si="92"/>
        <v>924</v>
      </c>
      <c r="B929" s="14">
        <v>86</v>
      </c>
      <c r="C929" s="14">
        <v>88.5</v>
      </c>
      <c r="D929" s="11" t="s">
        <v>52</v>
      </c>
      <c r="E929" s="10">
        <v>95</v>
      </c>
      <c r="F929" s="12">
        <v>87.3</v>
      </c>
      <c r="G929" s="12">
        <v>87.32</v>
      </c>
      <c r="H929" s="13" t="s">
        <v>18</v>
      </c>
      <c r="I929" s="12" t="s">
        <v>17</v>
      </c>
      <c r="J929" s="11">
        <v>20</v>
      </c>
      <c r="K929" s="11">
        <v>1.5</v>
      </c>
      <c r="L929" s="11">
        <f t="shared" si="91"/>
        <v>30</v>
      </c>
      <c r="M929" s="11" t="s">
        <v>58</v>
      </c>
      <c r="N929" s="11">
        <f t="shared" ref="N929:N992" si="93">J929</f>
        <v>20</v>
      </c>
      <c r="O929" s="11">
        <v>1.8</v>
      </c>
      <c r="P929" s="6">
        <v>7.0000000000000007E-2</v>
      </c>
      <c r="Q929" s="11">
        <f t="shared" ref="Q929:Q992" si="94">N929*O929</f>
        <v>36</v>
      </c>
      <c r="R929" s="11">
        <f t="shared" ref="R929:R992" si="95">N929*O929*P929</f>
        <v>2.5200000000000005</v>
      </c>
      <c r="S929" s="10"/>
    </row>
    <row r="930" spans="1:19">
      <c r="A930" s="10">
        <f t="shared" si="92"/>
        <v>925</v>
      </c>
      <c r="B930" s="14">
        <v>86</v>
      </c>
      <c r="C930" s="14">
        <v>88.5</v>
      </c>
      <c r="D930" s="11" t="s">
        <v>52</v>
      </c>
      <c r="E930" s="10">
        <v>95</v>
      </c>
      <c r="F930" s="12">
        <v>87.33</v>
      </c>
      <c r="G930" s="12">
        <v>87.35</v>
      </c>
      <c r="H930" s="13" t="s">
        <v>18</v>
      </c>
      <c r="I930" s="12" t="s">
        <v>17</v>
      </c>
      <c r="J930" s="11">
        <v>20</v>
      </c>
      <c r="K930" s="11">
        <v>1.5</v>
      </c>
      <c r="L930" s="11">
        <f t="shared" si="91"/>
        <v>30</v>
      </c>
      <c r="M930" s="11" t="s">
        <v>58</v>
      </c>
      <c r="N930" s="11">
        <f t="shared" si="93"/>
        <v>20</v>
      </c>
      <c r="O930" s="11">
        <v>1.8</v>
      </c>
      <c r="P930" s="6">
        <v>7.0000000000000007E-2</v>
      </c>
      <c r="Q930" s="11">
        <f t="shared" si="94"/>
        <v>36</v>
      </c>
      <c r="R930" s="11">
        <f t="shared" si="95"/>
        <v>2.5200000000000005</v>
      </c>
      <c r="S930" s="10"/>
    </row>
    <row r="931" spans="1:19">
      <c r="A931" s="10">
        <f t="shared" si="92"/>
        <v>926</v>
      </c>
      <c r="B931" s="14">
        <v>86</v>
      </c>
      <c r="C931" s="14">
        <v>88.5</v>
      </c>
      <c r="D931" s="11" t="s">
        <v>52</v>
      </c>
      <c r="E931" s="10">
        <v>95</v>
      </c>
      <c r="F931" s="12">
        <v>87.4</v>
      </c>
      <c r="G931" s="12">
        <v>87.43</v>
      </c>
      <c r="H931" s="13" t="s">
        <v>18</v>
      </c>
      <c r="I931" s="12" t="s">
        <v>17</v>
      </c>
      <c r="J931" s="11">
        <v>30</v>
      </c>
      <c r="K931" s="11">
        <v>1</v>
      </c>
      <c r="L931" s="11">
        <f t="shared" si="91"/>
        <v>30</v>
      </c>
      <c r="M931" s="11" t="s">
        <v>58</v>
      </c>
      <c r="N931" s="11">
        <f t="shared" si="93"/>
        <v>30</v>
      </c>
      <c r="O931" s="11">
        <v>1.8</v>
      </c>
      <c r="P931" s="6">
        <v>7.0000000000000007E-2</v>
      </c>
      <c r="Q931" s="11">
        <f t="shared" si="94"/>
        <v>54</v>
      </c>
      <c r="R931" s="11">
        <f t="shared" si="95"/>
        <v>3.7800000000000002</v>
      </c>
      <c r="S931" s="10"/>
    </row>
    <row r="932" spans="1:19">
      <c r="A932" s="10">
        <f t="shared" si="92"/>
        <v>927</v>
      </c>
      <c r="B932" s="14">
        <v>86</v>
      </c>
      <c r="C932" s="14">
        <v>88.5</v>
      </c>
      <c r="D932" s="11" t="s">
        <v>52</v>
      </c>
      <c r="E932" s="10">
        <v>95</v>
      </c>
      <c r="F932" s="12">
        <v>87.436000000000007</v>
      </c>
      <c r="G932" s="12">
        <v>87.440000000000012</v>
      </c>
      <c r="H932" s="13" t="s">
        <v>18</v>
      </c>
      <c r="I932" s="12" t="s">
        <v>17</v>
      </c>
      <c r="J932" s="11">
        <v>4</v>
      </c>
      <c r="K932" s="11">
        <v>3</v>
      </c>
      <c r="L932" s="11">
        <f t="shared" si="91"/>
        <v>12</v>
      </c>
      <c r="M932" s="11" t="s">
        <v>58</v>
      </c>
      <c r="N932" s="11">
        <f t="shared" si="93"/>
        <v>4</v>
      </c>
      <c r="O932" s="11">
        <f t="shared" ref="O932:O992" si="96">K932</f>
        <v>3</v>
      </c>
      <c r="P932" s="6">
        <v>7.0000000000000007E-2</v>
      </c>
      <c r="Q932" s="11">
        <f t="shared" si="94"/>
        <v>12</v>
      </c>
      <c r="R932" s="11">
        <f t="shared" si="95"/>
        <v>0.84000000000000008</v>
      </c>
      <c r="S932" s="10"/>
    </row>
    <row r="933" spans="1:19">
      <c r="A933" s="10">
        <f t="shared" si="92"/>
        <v>928</v>
      </c>
      <c r="B933" s="14">
        <v>86</v>
      </c>
      <c r="C933" s="14">
        <v>88.5</v>
      </c>
      <c r="D933" s="11" t="s">
        <v>52</v>
      </c>
      <c r="E933" s="10">
        <v>95</v>
      </c>
      <c r="F933" s="12">
        <v>87.54</v>
      </c>
      <c r="G933" s="12">
        <v>87.552000000000007</v>
      </c>
      <c r="H933" s="13" t="s">
        <v>16</v>
      </c>
      <c r="I933" s="12" t="s">
        <v>17</v>
      </c>
      <c r="J933" s="11">
        <v>12</v>
      </c>
      <c r="K933" s="11">
        <v>3</v>
      </c>
      <c r="L933" s="11">
        <f t="shared" si="91"/>
        <v>36</v>
      </c>
      <c r="M933" s="11" t="s">
        <v>58</v>
      </c>
      <c r="N933" s="11">
        <f t="shared" si="93"/>
        <v>12</v>
      </c>
      <c r="O933" s="11">
        <f t="shared" si="96"/>
        <v>3</v>
      </c>
      <c r="P933" s="6">
        <v>7.0000000000000007E-2</v>
      </c>
      <c r="Q933" s="11">
        <f t="shared" si="94"/>
        <v>36</v>
      </c>
      <c r="R933" s="11">
        <f t="shared" si="95"/>
        <v>2.5200000000000005</v>
      </c>
      <c r="S933" s="10"/>
    </row>
    <row r="934" spans="1:19">
      <c r="A934" s="10">
        <f t="shared" si="92"/>
        <v>929</v>
      </c>
      <c r="B934" s="14">
        <v>86</v>
      </c>
      <c r="C934" s="14">
        <v>88.5</v>
      </c>
      <c r="D934" s="11" t="s">
        <v>52</v>
      </c>
      <c r="E934" s="10">
        <v>95</v>
      </c>
      <c r="F934" s="12">
        <v>87.56</v>
      </c>
      <c r="G934" s="12">
        <v>87.570000000000007</v>
      </c>
      <c r="H934" s="13" t="s">
        <v>24</v>
      </c>
      <c r="I934" s="12" t="s">
        <v>19</v>
      </c>
      <c r="J934" s="11">
        <v>10</v>
      </c>
      <c r="K934" s="11">
        <v>0.3</v>
      </c>
      <c r="L934" s="11">
        <f t="shared" si="91"/>
        <v>3</v>
      </c>
      <c r="M934" s="11" t="s">
        <v>58</v>
      </c>
      <c r="N934" s="11">
        <f t="shared" si="93"/>
        <v>10</v>
      </c>
      <c r="O934" s="11">
        <v>1.8</v>
      </c>
      <c r="P934" s="6">
        <v>7.0000000000000007E-2</v>
      </c>
      <c r="Q934" s="11">
        <f t="shared" si="94"/>
        <v>18</v>
      </c>
      <c r="R934" s="11">
        <f t="shared" si="95"/>
        <v>1.2600000000000002</v>
      </c>
      <c r="S934" s="10"/>
    </row>
    <row r="935" spans="1:19">
      <c r="A935" s="10">
        <f t="shared" si="92"/>
        <v>930</v>
      </c>
      <c r="B935" s="14">
        <v>86</v>
      </c>
      <c r="C935" s="14">
        <v>88.5</v>
      </c>
      <c r="D935" s="11" t="s">
        <v>52</v>
      </c>
      <c r="E935" s="10">
        <v>95</v>
      </c>
      <c r="F935" s="12">
        <v>87.6</v>
      </c>
      <c r="G935" s="12">
        <v>87.60499999999999</v>
      </c>
      <c r="H935" s="13" t="s">
        <v>16</v>
      </c>
      <c r="I935" s="12" t="s">
        <v>17</v>
      </c>
      <c r="J935" s="11">
        <v>5</v>
      </c>
      <c r="K935" s="11">
        <v>1</v>
      </c>
      <c r="L935" s="11">
        <f t="shared" si="91"/>
        <v>5</v>
      </c>
      <c r="M935" s="11" t="s">
        <v>58</v>
      </c>
      <c r="N935" s="11">
        <f t="shared" si="93"/>
        <v>5</v>
      </c>
      <c r="O935" s="11">
        <v>1.8</v>
      </c>
      <c r="P935" s="6">
        <v>7.0000000000000007E-2</v>
      </c>
      <c r="Q935" s="11">
        <f t="shared" si="94"/>
        <v>9</v>
      </c>
      <c r="R935" s="11">
        <f t="shared" si="95"/>
        <v>0.63000000000000012</v>
      </c>
      <c r="S935" s="10"/>
    </row>
    <row r="936" spans="1:19">
      <c r="A936" s="10">
        <f t="shared" si="92"/>
        <v>931</v>
      </c>
      <c r="B936" s="14">
        <v>86</v>
      </c>
      <c r="C936" s="14">
        <v>88.5</v>
      </c>
      <c r="D936" s="11" t="s">
        <v>52</v>
      </c>
      <c r="E936" s="10">
        <v>95</v>
      </c>
      <c r="F936" s="12">
        <v>87.7</v>
      </c>
      <c r="G936" s="12">
        <v>87.740000000000009</v>
      </c>
      <c r="H936" s="13" t="s">
        <v>16</v>
      </c>
      <c r="I936" s="12" t="s">
        <v>17</v>
      </c>
      <c r="J936" s="11">
        <v>40</v>
      </c>
      <c r="K936" s="11">
        <v>1</v>
      </c>
      <c r="L936" s="11">
        <f t="shared" si="91"/>
        <v>40</v>
      </c>
      <c r="M936" s="11" t="s">
        <v>58</v>
      </c>
      <c r="N936" s="11">
        <f t="shared" si="93"/>
        <v>40</v>
      </c>
      <c r="O936" s="11">
        <v>1.8</v>
      </c>
      <c r="P936" s="6">
        <v>7.0000000000000007E-2</v>
      </c>
      <c r="Q936" s="11">
        <f t="shared" si="94"/>
        <v>72</v>
      </c>
      <c r="R936" s="11">
        <f t="shared" si="95"/>
        <v>5.0400000000000009</v>
      </c>
      <c r="S936" s="10"/>
    </row>
    <row r="937" spans="1:19">
      <c r="A937" s="10">
        <f t="shared" si="92"/>
        <v>932</v>
      </c>
      <c r="B937" s="14">
        <v>86</v>
      </c>
      <c r="C937" s="14">
        <v>88.5</v>
      </c>
      <c r="D937" s="11" t="s">
        <v>52</v>
      </c>
      <c r="E937" s="10">
        <v>95</v>
      </c>
      <c r="F937" s="12">
        <v>87.7</v>
      </c>
      <c r="G937" s="12">
        <v>87.740000000000009</v>
      </c>
      <c r="H937" s="13" t="s">
        <v>16</v>
      </c>
      <c r="I937" s="12" t="s">
        <v>17</v>
      </c>
      <c r="J937" s="11">
        <v>40</v>
      </c>
      <c r="K937" s="11">
        <v>1</v>
      </c>
      <c r="L937" s="11">
        <f t="shared" si="91"/>
        <v>40</v>
      </c>
      <c r="M937" s="11" t="s">
        <v>58</v>
      </c>
      <c r="N937" s="11">
        <f t="shared" si="93"/>
        <v>40</v>
      </c>
      <c r="O937" s="11">
        <v>1.8</v>
      </c>
      <c r="P937" s="6">
        <v>7.0000000000000007E-2</v>
      </c>
      <c r="Q937" s="11">
        <f t="shared" si="94"/>
        <v>72</v>
      </c>
      <c r="R937" s="11">
        <f t="shared" si="95"/>
        <v>5.0400000000000009</v>
      </c>
      <c r="S937" s="10"/>
    </row>
    <row r="938" spans="1:19">
      <c r="A938" s="10">
        <f t="shared" si="92"/>
        <v>933</v>
      </c>
      <c r="B938" s="14">
        <v>86</v>
      </c>
      <c r="C938" s="14">
        <v>88.5</v>
      </c>
      <c r="D938" s="11" t="s">
        <v>52</v>
      </c>
      <c r="E938" s="10">
        <v>95</v>
      </c>
      <c r="F938" s="12">
        <v>87.74</v>
      </c>
      <c r="G938" s="12">
        <v>87.77</v>
      </c>
      <c r="H938" s="13" t="s">
        <v>16</v>
      </c>
      <c r="I938" s="12" t="s">
        <v>22</v>
      </c>
      <c r="J938" s="11">
        <v>30</v>
      </c>
      <c r="K938" s="11">
        <v>7</v>
      </c>
      <c r="L938" s="11">
        <f t="shared" si="91"/>
        <v>210</v>
      </c>
      <c r="M938" s="11" t="s">
        <v>58</v>
      </c>
      <c r="N938" s="11">
        <f t="shared" si="93"/>
        <v>30</v>
      </c>
      <c r="O938" s="11">
        <f t="shared" si="96"/>
        <v>7</v>
      </c>
      <c r="P938" s="6">
        <v>7.0000000000000007E-2</v>
      </c>
      <c r="Q938" s="11">
        <f t="shared" si="94"/>
        <v>210</v>
      </c>
      <c r="R938" s="11">
        <f t="shared" si="95"/>
        <v>14.700000000000001</v>
      </c>
      <c r="S938" s="10"/>
    </row>
    <row r="939" spans="1:19">
      <c r="A939" s="10">
        <f t="shared" si="92"/>
        <v>934</v>
      </c>
      <c r="B939" s="14">
        <v>86</v>
      </c>
      <c r="C939" s="14">
        <v>88.5</v>
      </c>
      <c r="D939" s="11" t="s">
        <v>52</v>
      </c>
      <c r="E939" s="10">
        <v>95</v>
      </c>
      <c r="F939" s="12">
        <v>87.8</v>
      </c>
      <c r="G939" s="12">
        <v>87.804000000000002</v>
      </c>
      <c r="H939" s="13" t="s">
        <v>18</v>
      </c>
      <c r="I939" s="12" t="s">
        <v>17</v>
      </c>
      <c r="J939" s="11">
        <v>4</v>
      </c>
      <c r="K939" s="11">
        <v>1</v>
      </c>
      <c r="L939" s="11">
        <f t="shared" si="91"/>
        <v>4</v>
      </c>
      <c r="M939" s="11" t="s">
        <v>58</v>
      </c>
      <c r="N939" s="11">
        <f t="shared" si="93"/>
        <v>4</v>
      </c>
      <c r="O939" s="11">
        <v>1.8</v>
      </c>
      <c r="P939" s="6">
        <v>7.0000000000000007E-2</v>
      </c>
      <c r="Q939" s="11">
        <f t="shared" si="94"/>
        <v>7.2</v>
      </c>
      <c r="R939" s="11">
        <f t="shared" si="95"/>
        <v>0.50400000000000011</v>
      </c>
      <c r="S939" s="10"/>
    </row>
    <row r="940" spans="1:19">
      <c r="A940" s="10">
        <f t="shared" si="92"/>
        <v>935</v>
      </c>
      <c r="B940" s="14">
        <v>86</v>
      </c>
      <c r="C940" s="14">
        <v>88.5</v>
      </c>
      <c r="D940" s="11" t="s">
        <v>52</v>
      </c>
      <c r="E940" s="10">
        <v>95</v>
      </c>
      <c r="F940" s="12">
        <v>87.82</v>
      </c>
      <c r="G940" s="12">
        <v>88.029999999999987</v>
      </c>
      <c r="H940" s="13" t="s">
        <v>18</v>
      </c>
      <c r="I940" s="12" t="s">
        <v>17</v>
      </c>
      <c r="J940" s="11">
        <v>210</v>
      </c>
      <c r="K940" s="11">
        <v>7</v>
      </c>
      <c r="L940" s="11">
        <f t="shared" si="91"/>
        <v>1470</v>
      </c>
      <c r="M940" s="11" t="s">
        <v>58</v>
      </c>
      <c r="N940" s="11">
        <f t="shared" si="93"/>
        <v>210</v>
      </c>
      <c r="O940" s="11">
        <f t="shared" si="96"/>
        <v>7</v>
      </c>
      <c r="P940" s="6">
        <v>7.0000000000000007E-2</v>
      </c>
      <c r="Q940" s="11">
        <f t="shared" si="94"/>
        <v>1470</v>
      </c>
      <c r="R940" s="11">
        <f t="shared" si="95"/>
        <v>102.9</v>
      </c>
      <c r="S940" s="10"/>
    </row>
    <row r="941" spans="1:19">
      <c r="A941" s="10">
        <f t="shared" si="92"/>
        <v>936</v>
      </c>
      <c r="B941" s="14">
        <v>86</v>
      </c>
      <c r="C941" s="14">
        <v>88.5</v>
      </c>
      <c r="D941" s="11" t="s">
        <v>52</v>
      </c>
      <c r="E941" s="10">
        <v>95</v>
      </c>
      <c r="F941" s="12">
        <v>88.06</v>
      </c>
      <c r="G941" s="12">
        <v>88.08</v>
      </c>
      <c r="H941" s="13" t="s">
        <v>18</v>
      </c>
      <c r="I941" s="12" t="s">
        <v>17</v>
      </c>
      <c r="J941" s="11">
        <v>20</v>
      </c>
      <c r="K941" s="11">
        <v>7</v>
      </c>
      <c r="L941" s="11">
        <f t="shared" si="91"/>
        <v>140</v>
      </c>
      <c r="M941" s="11" t="s">
        <v>58</v>
      </c>
      <c r="N941" s="11">
        <f t="shared" si="93"/>
        <v>20</v>
      </c>
      <c r="O941" s="11">
        <f t="shared" si="96"/>
        <v>7</v>
      </c>
      <c r="P941" s="6">
        <v>7.0000000000000007E-2</v>
      </c>
      <c r="Q941" s="11">
        <f t="shared" si="94"/>
        <v>140</v>
      </c>
      <c r="R941" s="11">
        <f t="shared" si="95"/>
        <v>9.8000000000000007</v>
      </c>
      <c r="S941" s="10"/>
    </row>
    <row r="942" spans="1:19">
      <c r="A942" s="10">
        <f t="shared" si="92"/>
        <v>937</v>
      </c>
      <c r="B942" s="14">
        <v>86</v>
      </c>
      <c r="C942" s="14">
        <v>88.5</v>
      </c>
      <c r="D942" s="11" t="s">
        <v>52</v>
      </c>
      <c r="E942" s="10">
        <v>95</v>
      </c>
      <c r="F942" s="12">
        <v>88.1</v>
      </c>
      <c r="G942" s="12">
        <v>88.149999999999991</v>
      </c>
      <c r="H942" s="13" t="s">
        <v>18</v>
      </c>
      <c r="I942" s="12" t="s">
        <v>17</v>
      </c>
      <c r="J942" s="11">
        <v>50</v>
      </c>
      <c r="K942" s="11">
        <v>3</v>
      </c>
      <c r="L942" s="11">
        <f t="shared" si="91"/>
        <v>150</v>
      </c>
      <c r="M942" s="11" t="s">
        <v>58</v>
      </c>
      <c r="N942" s="11">
        <f t="shared" si="93"/>
        <v>50</v>
      </c>
      <c r="O942" s="11">
        <f t="shared" si="96"/>
        <v>3</v>
      </c>
      <c r="P942" s="6">
        <v>7.0000000000000007E-2</v>
      </c>
      <c r="Q942" s="11">
        <f t="shared" si="94"/>
        <v>150</v>
      </c>
      <c r="R942" s="11">
        <f t="shared" si="95"/>
        <v>10.500000000000002</v>
      </c>
      <c r="S942" s="10"/>
    </row>
    <row r="943" spans="1:19">
      <c r="A943" s="10">
        <f t="shared" si="92"/>
        <v>938</v>
      </c>
      <c r="B943" s="14">
        <v>86</v>
      </c>
      <c r="C943" s="14">
        <v>88.5</v>
      </c>
      <c r="D943" s="11" t="s">
        <v>52</v>
      </c>
      <c r="E943" s="10">
        <v>95</v>
      </c>
      <c r="F943" s="12">
        <v>88.16</v>
      </c>
      <c r="G943" s="12">
        <v>88.28</v>
      </c>
      <c r="H943" s="13" t="s">
        <v>18</v>
      </c>
      <c r="I943" s="12" t="s">
        <v>22</v>
      </c>
      <c r="J943" s="11">
        <v>120</v>
      </c>
      <c r="K943" s="11">
        <v>7</v>
      </c>
      <c r="L943" s="11">
        <f t="shared" si="91"/>
        <v>840</v>
      </c>
      <c r="M943" s="11" t="s">
        <v>58</v>
      </c>
      <c r="N943" s="11">
        <f t="shared" si="93"/>
        <v>120</v>
      </c>
      <c r="O943" s="11">
        <f t="shared" si="96"/>
        <v>7</v>
      </c>
      <c r="P943" s="6">
        <v>7.0000000000000007E-2</v>
      </c>
      <c r="Q943" s="11">
        <f t="shared" si="94"/>
        <v>840</v>
      </c>
      <c r="R943" s="11">
        <f t="shared" si="95"/>
        <v>58.800000000000004</v>
      </c>
      <c r="S943" s="10"/>
    </row>
    <row r="944" spans="1:19">
      <c r="A944" s="10">
        <f t="shared" si="92"/>
        <v>939</v>
      </c>
      <c r="B944" s="14">
        <v>86</v>
      </c>
      <c r="C944" s="14">
        <v>88.5</v>
      </c>
      <c r="D944" s="11" t="s">
        <v>52</v>
      </c>
      <c r="E944" s="10">
        <v>95</v>
      </c>
      <c r="F944" s="12">
        <v>88.34</v>
      </c>
      <c r="G944" s="12">
        <v>88.341999999999999</v>
      </c>
      <c r="H944" s="13" t="s">
        <v>12</v>
      </c>
      <c r="I944" s="12" t="s">
        <v>17</v>
      </c>
      <c r="J944" s="11">
        <v>2</v>
      </c>
      <c r="K944" s="11">
        <v>1</v>
      </c>
      <c r="L944" s="11">
        <f t="shared" si="91"/>
        <v>2</v>
      </c>
      <c r="M944" s="11" t="s">
        <v>58</v>
      </c>
      <c r="N944" s="11">
        <f t="shared" si="93"/>
        <v>2</v>
      </c>
      <c r="O944" s="11">
        <v>1.8</v>
      </c>
      <c r="P944" s="6">
        <v>7.0000000000000007E-2</v>
      </c>
      <c r="Q944" s="11">
        <f t="shared" si="94"/>
        <v>3.6</v>
      </c>
      <c r="R944" s="11">
        <f t="shared" si="95"/>
        <v>0.25200000000000006</v>
      </c>
      <c r="S944" s="10"/>
    </row>
    <row r="945" spans="1:19">
      <c r="A945" s="10">
        <f t="shared" si="92"/>
        <v>940</v>
      </c>
      <c r="B945" s="14">
        <v>86</v>
      </c>
      <c r="C945" s="14">
        <v>88.5</v>
      </c>
      <c r="D945" s="11" t="s">
        <v>52</v>
      </c>
      <c r="E945" s="10">
        <v>95</v>
      </c>
      <c r="F945" s="12">
        <v>88.35</v>
      </c>
      <c r="G945" s="12">
        <v>88.353999999999999</v>
      </c>
      <c r="H945" s="13" t="s">
        <v>16</v>
      </c>
      <c r="I945" s="12" t="s">
        <v>17</v>
      </c>
      <c r="J945" s="11">
        <v>4</v>
      </c>
      <c r="K945" s="11">
        <v>1</v>
      </c>
      <c r="L945" s="11">
        <f t="shared" si="91"/>
        <v>4</v>
      </c>
      <c r="M945" s="11" t="s">
        <v>58</v>
      </c>
      <c r="N945" s="11">
        <f t="shared" si="93"/>
        <v>4</v>
      </c>
      <c r="O945" s="11">
        <v>1.8</v>
      </c>
      <c r="P945" s="6">
        <v>7.0000000000000007E-2</v>
      </c>
      <c r="Q945" s="11">
        <f t="shared" si="94"/>
        <v>7.2</v>
      </c>
      <c r="R945" s="11">
        <f t="shared" si="95"/>
        <v>0.50400000000000011</v>
      </c>
      <c r="S945" s="10"/>
    </row>
    <row r="946" spans="1:19">
      <c r="A946" s="10">
        <f t="shared" si="92"/>
        <v>941</v>
      </c>
      <c r="B946" s="14">
        <v>86</v>
      </c>
      <c r="C946" s="14">
        <v>88.5</v>
      </c>
      <c r="D946" s="11" t="s">
        <v>52</v>
      </c>
      <c r="E946" s="10">
        <v>95</v>
      </c>
      <c r="F946" s="12">
        <v>88.35</v>
      </c>
      <c r="G946" s="12">
        <v>88.35799999999999</v>
      </c>
      <c r="H946" s="13" t="s">
        <v>16</v>
      </c>
      <c r="I946" s="12" t="s">
        <v>19</v>
      </c>
      <c r="J946" s="11">
        <v>8</v>
      </c>
      <c r="K946" s="11">
        <v>3.5</v>
      </c>
      <c r="L946" s="11">
        <f t="shared" si="91"/>
        <v>28</v>
      </c>
      <c r="M946" s="11" t="s">
        <v>58</v>
      </c>
      <c r="N946" s="11">
        <f t="shared" si="93"/>
        <v>8</v>
      </c>
      <c r="O946" s="11">
        <f t="shared" si="96"/>
        <v>3.5</v>
      </c>
      <c r="P946" s="6">
        <v>7.0000000000000007E-2</v>
      </c>
      <c r="Q946" s="11">
        <f t="shared" si="94"/>
        <v>28</v>
      </c>
      <c r="R946" s="11">
        <f t="shared" si="95"/>
        <v>1.9600000000000002</v>
      </c>
      <c r="S946" s="10"/>
    </row>
    <row r="947" spans="1:19">
      <c r="A947" s="10">
        <f t="shared" si="92"/>
        <v>942</v>
      </c>
      <c r="B947" s="14">
        <v>86</v>
      </c>
      <c r="C947" s="14">
        <v>88.5</v>
      </c>
      <c r="D947" s="11" t="s">
        <v>52</v>
      </c>
      <c r="E947" s="10">
        <v>95</v>
      </c>
      <c r="F947" s="12">
        <v>88.36</v>
      </c>
      <c r="G947" s="12">
        <v>88.367999999999995</v>
      </c>
      <c r="H947" s="13" t="s">
        <v>16</v>
      </c>
      <c r="I947" s="12" t="s">
        <v>17</v>
      </c>
      <c r="J947" s="11">
        <v>8</v>
      </c>
      <c r="K947" s="11">
        <v>3.5</v>
      </c>
      <c r="L947" s="11">
        <f t="shared" si="91"/>
        <v>28</v>
      </c>
      <c r="M947" s="11" t="s">
        <v>58</v>
      </c>
      <c r="N947" s="11">
        <f t="shared" si="93"/>
        <v>8</v>
      </c>
      <c r="O947" s="11">
        <f t="shared" si="96"/>
        <v>3.5</v>
      </c>
      <c r="P947" s="6">
        <v>7.0000000000000007E-2</v>
      </c>
      <c r="Q947" s="11">
        <f t="shared" si="94"/>
        <v>28</v>
      </c>
      <c r="R947" s="11">
        <f t="shared" si="95"/>
        <v>1.9600000000000002</v>
      </c>
      <c r="S947" s="10"/>
    </row>
    <row r="948" spans="1:19">
      <c r="A948" s="10">
        <f t="shared" si="92"/>
        <v>943</v>
      </c>
      <c r="B948" s="14">
        <v>86</v>
      </c>
      <c r="C948" s="14">
        <v>88.5</v>
      </c>
      <c r="D948" s="11" t="s">
        <v>52</v>
      </c>
      <c r="E948" s="10">
        <v>95</v>
      </c>
      <c r="F948" s="12">
        <v>88.37</v>
      </c>
      <c r="G948" s="12">
        <v>88.374000000000009</v>
      </c>
      <c r="H948" s="13" t="s">
        <v>16</v>
      </c>
      <c r="I948" s="12" t="s">
        <v>17</v>
      </c>
      <c r="J948" s="11">
        <v>4</v>
      </c>
      <c r="K948" s="11">
        <v>3.5</v>
      </c>
      <c r="L948" s="11">
        <f t="shared" si="91"/>
        <v>14</v>
      </c>
      <c r="M948" s="11" t="s">
        <v>58</v>
      </c>
      <c r="N948" s="11">
        <f t="shared" si="93"/>
        <v>4</v>
      </c>
      <c r="O948" s="11">
        <f t="shared" si="96"/>
        <v>3.5</v>
      </c>
      <c r="P948" s="6">
        <v>7.0000000000000007E-2</v>
      </c>
      <c r="Q948" s="11">
        <f t="shared" si="94"/>
        <v>14</v>
      </c>
      <c r="R948" s="11">
        <f t="shared" si="95"/>
        <v>0.98000000000000009</v>
      </c>
      <c r="S948" s="10"/>
    </row>
    <row r="949" spans="1:19">
      <c r="A949" s="10">
        <f t="shared" si="92"/>
        <v>944</v>
      </c>
      <c r="B949" s="14">
        <v>86</v>
      </c>
      <c r="C949" s="14">
        <v>88.5</v>
      </c>
      <c r="D949" s="11" t="s">
        <v>52</v>
      </c>
      <c r="E949" s="10">
        <v>95</v>
      </c>
      <c r="F949" s="12">
        <v>88.38</v>
      </c>
      <c r="G949" s="12">
        <v>88.449999999999989</v>
      </c>
      <c r="H949" s="13" t="s">
        <v>16</v>
      </c>
      <c r="I949" s="12" t="s">
        <v>19</v>
      </c>
      <c r="J949" s="11">
        <v>70</v>
      </c>
      <c r="K949" s="11">
        <v>3.5</v>
      </c>
      <c r="L949" s="11">
        <f t="shared" si="91"/>
        <v>245</v>
      </c>
      <c r="M949" s="11" t="s">
        <v>58</v>
      </c>
      <c r="N949" s="11">
        <f t="shared" si="93"/>
        <v>70</v>
      </c>
      <c r="O949" s="11">
        <f t="shared" si="96"/>
        <v>3.5</v>
      </c>
      <c r="P949" s="6">
        <v>7.0000000000000007E-2</v>
      </c>
      <c r="Q949" s="11">
        <f t="shared" si="94"/>
        <v>245</v>
      </c>
      <c r="R949" s="11">
        <f t="shared" si="95"/>
        <v>17.150000000000002</v>
      </c>
      <c r="S949" s="10"/>
    </row>
    <row r="950" spans="1:19">
      <c r="A950" s="10">
        <f t="shared" si="92"/>
        <v>945</v>
      </c>
      <c r="B950" s="14">
        <v>86</v>
      </c>
      <c r="C950" s="14">
        <v>88.5</v>
      </c>
      <c r="D950" s="11" t="s">
        <v>52</v>
      </c>
      <c r="E950" s="10">
        <v>95</v>
      </c>
      <c r="F950" s="12">
        <v>88.38</v>
      </c>
      <c r="G950" s="12">
        <v>88.44</v>
      </c>
      <c r="H950" s="13" t="s">
        <v>16</v>
      </c>
      <c r="I950" s="12" t="s">
        <v>17</v>
      </c>
      <c r="J950" s="11">
        <v>60</v>
      </c>
      <c r="K950" s="11">
        <v>3.5</v>
      </c>
      <c r="L950" s="11">
        <f t="shared" si="91"/>
        <v>210</v>
      </c>
      <c r="M950" s="11" t="s">
        <v>58</v>
      </c>
      <c r="N950" s="11">
        <f t="shared" si="93"/>
        <v>60</v>
      </c>
      <c r="O950" s="11">
        <f t="shared" si="96"/>
        <v>3.5</v>
      </c>
      <c r="P950" s="6">
        <v>7.0000000000000007E-2</v>
      </c>
      <c r="Q950" s="11">
        <f t="shared" si="94"/>
        <v>210</v>
      </c>
      <c r="R950" s="11">
        <f t="shared" si="95"/>
        <v>14.700000000000001</v>
      </c>
      <c r="S950" s="10"/>
    </row>
    <row r="951" spans="1:19">
      <c r="A951" s="10">
        <f t="shared" si="92"/>
        <v>946</v>
      </c>
      <c r="B951" s="14">
        <v>86</v>
      </c>
      <c r="C951" s="14">
        <v>88.5</v>
      </c>
      <c r="D951" s="11" t="s">
        <v>52</v>
      </c>
      <c r="E951" s="10">
        <v>95</v>
      </c>
      <c r="F951" s="12">
        <v>88.45</v>
      </c>
      <c r="G951" s="12">
        <v>88.460000000000008</v>
      </c>
      <c r="H951" s="13" t="s">
        <v>16</v>
      </c>
      <c r="I951" s="12" t="s">
        <v>22</v>
      </c>
      <c r="J951" s="11">
        <v>10</v>
      </c>
      <c r="K951" s="11">
        <v>3.5</v>
      </c>
      <c r="L951" s="11">
        <f t="shared" si="91"/>
        <v>35</v>
      </c>
      <c r="M951" s="11" t="s">
        <v>58</v>
      </c>
      <c r="N951" s="11">
        <f t="shared" si="93"/>
        <v>10</v>
      </c>
      <c r="O951" s="11">
        <f t="shared" si="96"/>
        <v>3.5</v>
      </c>
      <c r="P951" s="6">
        <v>7.0000000000000007E-2</v>
      </c>
      <c r="Q951" s="11">
        <f t="shared" si="94"/>
        <v>35</v>
      </c>
      <c r="R951" s="11">
        <f t="shared" si="95"/>
        <v>2.4500000000000002</v>
      </c>
      <c r="S951" s="10"/>
    </row>
    <row r="952" spans="1:19">
      <c r="A952" s="10">
        <f t="shared" si="92"/>
        <v>947</v>
      </c>
      <c r="B952" s="14">
        <v>86</v>
      </c>
      <c r="C952" s="14">
        <v>88.5</v>
      </c>
      <c r="D952" s="11" t="s">
        <v>52</v>
      </c>
      <c r="E952" s="10">
        <v>95</v>
      </c>
      <c r="F952" s="12">
        <v>88.47</v>
      </c>
      <c r="G952" s="12">
        <v>88.478999999999999</v>
      </c>
      <c r="H952" s="13" t="s">
        <v>16</v>
      </c>
      <c r="I952" s="12" t="s">
        <v>19</v>
      </c>
      <c r="J952" s="11">
        <v>9</v>
      </c>
      <c r="K952" s="11">
        <v>3.5</v>
      </c>
      <c r="L952" s="11">
        <f t="shared" ref="L952:L1011" si="97">J952*K952</f>
        <v>31.5</v>
      </c>
      <c r="M952" s="11" t="s">
        <v>58</v>
      </c>
      <c r="N952" s="11">
        <f t="shared" si="93"/>
        <v>9</v>
      </c>
      <c r="O952" s="11">
        <f t="shared" si="96"/>
        <v>3.5</v>
      </c>
      <c r="P952" s="6">
        <v>7.0000000000000007E-2</v>
      </c>
      <c r="Q952" s="11">
        <f t="shared" si="94"/>
        <v>31.5</v>
      </c>
      <c r="R952" s="11">
        <f t="shared" si="95"/>
        <v>2.2050000000000001</v>
      </c>
      <c r="S952" s="10"/>
    </row>
    <row r="953" spans="1:19">
      <c r="A953" s="10">
        <f t="shared" si="92"/>
        <v>948</v>
      </c>
      <c r="B953" s="14">
        <v>86</v>
      </c>
      <c r="C953" s="14">
        <v>88.5</v>
      </c>
      <c r="D953" s="11" t="s">
        <v>52</v>
      </c>
      <c r="E953" s="10">
        <v>95</v>
      </c>
      <c r="F953" s="12">
        <v>88.483000000000004</v>
      </c>
      <c r="G953" s="12">
        <v>88.495000000000005</v>
      </c>
      <c r="H953" s="13" t="s">
        <v>16</v>
      </c>
      <c r="I953" s="12" t="s">
        <v>19</v>
      </c>
      <c r="J953" s="11">
        <v>12</v>
      </c>
      <c r="K953" s="11">
        <v>3.5</v>
      </c>
      <c r="L953" s="11">
        <f t="shared" si="97"/>
        <v>42</v>
      </c>
      <c r="M953" s="11" t="s">
        <v>58</v>
      </c>
      <c r="N953" s="11">
        <f t="shared" si="93"/>
        <v>12</v>
      </c>
      <c r="O953" s="11">
        <f t="shared" si="96"/>
        <v>3.5</v>
      </c>
      <c r="P953" s="6">
        <v>7.0000000000000007E-2</v>
      </c>
      <c r="Q953" s="11">
        <f t="shared" si="94"/>
        <v>42</v>
      </c>
      <c r="R953" s="11">
        <f t="shared" si="95"/>
        <v>2.9400000000000004</v>
      </c>
      <c r="S953" s="10"/>
    </row>
    <row r="954" spans="1:19">
      <c r="A954" s="10">
        <f t="shared" si="92"/>
        <v>949</v>
      </c>
      <c r="B954" s="14">
        <v>88.5</v>
      </c>
      <c r="C954" s="14">
        <v>94</v>
      </c>
      <c r="D954" s="11" t="s">
        <v>52</v>
      </c>
      <c r="E954" s="10">
        <v>90</v>
      </c>
      <c r="F954" s="12">
        <v>88.5</v>
      </c>
      <c r="G954" s="12">
        <v>88.504000000000005</v>
      </c>
      <c r="H954" s="13" t="s">
        <v>16</v>
      </c>
      <c r="I954" s="12" t="s">
        <v>17</v>
      </c>
      <c r="J954" s="11">
        <v>4</v>
      </c>
      <c r="K954" s="11">
        <v>1</v>
      </c>
      <c r="L954" s="11">
        <f t="shared" si="97"/>
        <v>4</v>
      </c>
      <c r="M954" s="11" t="s">
        <v>58</v>
      </c>
      <c r="N954" s="11">
        <f t="shared" si="93"/>
        <v>4</v>
      </c>
      <c r="O954" s="11">
        <v>1.8</v>
      </c>
      <c r="P954" s="6">
        <v>7.0000000000000007E-2</v>
      </c>
      <c r="Q954" s="11">
        <f t="shared" si="94"/>
        <v>7.2</v>
      </c>
      <c r="R954" s="11">
        <f t="shared" si="95"/>
        <v>0.50400000000000011</v>
      </c>
      <c r="S954" s="10"/>
    </row>
    <row r="955" spans="1:19">
      <c r="A955" s="10">
        <f t="shared" si="92"/>
        <v>950</v>
      </c>
      <c r="B955" s="14">
        <v>88.5</v>
      </c>
      <c r="C955" s="14">
        <v>94</v>
      </c>
      <c r="D955" s="11" t="s">
        <v>52</v>
      </c>
      <c r="E955" s="10">
        <v>90</v>
      </c>
      <c r="F955" s="12">
        <v>88.5</v>
      </c>
      <c r="G955" s="12">
        <v>88.504999999999995</v>
      </c>
      <c r="H955" s="13" t="s">
        <v>16</v>
      </c>
      <c r="I955" s="12" t="s">
        <v>19</v>
      </c>
      <c r="J955" s="11">
        <v>5</v>
      </c>
      <c r="K955" s="11">
        <v>3.5</v>
      </c>
      <c r="L955" s="11">
        <f t="shared" si="97"/>
        <v>17.5</v>
      </c>
      <c r="M955" s="11" t="s">
        <v>58</v>
      </c>
      <c r="N955" s="11">
        <f t="shared" si="93"/>
        <v>5</v>
      </c>
      <c r="O955" s="11">
        <f t="shared" si="96"/>
        <v>3.5</v>
      </c>
      <c r="P955" s="6">
        <v>7.0000000000000007E-2</v>
      </c>
      <c r="Q955" s="11">
        <f t="shared" si="94"/>
        <v>17.5</v>
      </c>
      <c r="R955" s="11">
        <f t="shared" si="95"/>
        <v>1.2250000000000001</v>
      </c>
      <c r="S955" s="10"/>
    </row>
    <row r="956" spans="1:19">
      <c r="A956" s="10">
        <f t="shared" si="92"/>
        <v>951</v>
      </c>
      <c r="B956" s="14">
        <v>88.5</v>
      </c>
      <c r="C956" s="14">
        <v>94</v>
      </c>
      <c r="D956" s="11" t="s">
        <v>52</v>
      </c>
      <c r="E956" s="10">
        <v>90</v>
      </c>
      <c r="F956" s="12">
        <v>88.51</v>
      </c>
      <c r="G956" s="12">
        <v>88.86</v>
      </c>
      <c r="H956" s="13" t="s">
        <v>16</v>
      </c>
      <c r="I956" s="12" t="s">
        <v>22</v>
      </c>
      <c r="J956" s="11">
        <v>350</v>
      </c>
      <c r="K956" s="11">
        <v>7</v>
      </c>
      <c r="L956" s="11">
        <f t="shared" si="97"/>
        <v>2450</v>
      </c>
      <c r="M956" s="11" t="s">
        <v>58</v>
      </c>
      <c r="N956" s="11">
        <f t="shared" si="93"/>
        <v>350</v>
      </c>
      <c r="O956" s="11">
        <f t="shared" si="96"/>
        <v>7</v>
      </c>
      <c r="P956" s="6">
        <v>7.0000000000000007E-2</v>
      </c>
      <c r="Q956" s="11">
        <f t="shared" si="94"/>
        <v>2450</v>
      </c>
      <c r="R956" s="11">
        <f t="shared" si="95"/>
        <v>171.50000000000003</v>
      </c>
      <c r="S956" s="10"/>
    </row>
    <row r="957" spans="1:19">
      <c r="A957" s="10">
        <f t="shared" si="92"/>
        <v>952</v>
      </c>
      <c r="B957" s="14">
        <v>88.5</v>
      </c>
      <c r="C957" s="14">
        <v>94</v>
      </c>
      <c r="D957" s="11" t="s">
        <v>52</v>
      </c>
      <c r="E957" s="10">
        <v>90</v>
      </c>
      <c r="F957" s="12">
        <v>88.88</v>
      </c>
      <c r="G957" s="12">
        <v>88.891999999999996</v>
      </c>
      <c r="H957" s="13" t="s">
        <v>16</v>
      </c>
      <c r="I957" s="12" t="s">
        <v>17</v>
      </c>
      <c r="J957" s="11">
        <v>12</v>
      </c>
      <c r="K957" s="11">
        <v>3.5</v>
      </c>
      <c r="L957" s="11">
        <f t="shared" si="97"/>
        <v>42</v>
      </c>
      <c r="M957" s="11" t="s">
        <v>58</v>
      </c>
      <c r="N957" s="11">
        <f t="shared" si="93"/>
        <v>12</v>
      </c>
      <c r="O957" s="11">
        <f t="shared" si="96"/>
        <v>3.5</v>
      </c>
      <c r="P957" s="6">
        <v>7.0000000000000007E-2</v>
      </c>
      <c r="Q957" s="11">
        <f t="shared" si="94"/>
        <v>42</v>
      </c>
      <c r="R957" s="11">
        <f t="shared" si="95"/>
        <v>2.9400000000000004</v>
      </c>
      <c r="S957" s="10"/>
    </row>
    <row r="958" spans="1:19">
      <c r="A958" s="10">
        <f t="shared" si="92"/>
        <v>953</v>
      </c>
      <c r="B958" s="14">
        <v>88.5</v>
      </c>
      <c r="C958" s="14">
        <v>94</v>
      </c>
      <c r="D958" s="11" t="s">
        <v>52</v>
      </c>
      <c r="E958" s="10">
        <v>90</v>
      </c>
      <c r="F958" s="12">
        <v>88.91</v>
      </c>
      <c r="G958" s="12">
        <v>88.92</v>
      </c>
      <c r="H958" s="13" t="s">
        <v>16</v>
      </c>
      <c r="I958" s="12" t="s">
        <v>19</v>
      </c>
      <c r="J958" s="11">
        <v>10</v>
      </c>
      <c r="K958" s="11">
        <v>1</v>
      </c>
      <c r="L958" s="11">
        <f t="shared" si="97"/>
        <v>10</v>
      </c>
      <c r="M958" s="11" t="s">
        <v>58</v>
      </c>
      <c r="N958" s="11">
        <f t="shared" si="93"/>
        <v>10</v>
      </c>
      <c r="O958" s="11">
        <v>1.8</v>
      </c>
      <c r="P958" s="6">
        <v>7.0000000000000007E-2</v>
      </c>
      <c r="Q958" s="11">
        <f t="shared" si="94"/>
        <v>18</v>
      </c>
      <c r="R958" s="11">
        <f t="shared" si="95"/>
        <v>1.2600000000000002</v>
      </c>
      <c r="S958" s="10"/>
    </row>
    <row r="959" spans="1:19">
      <c r="A959" s="10">
        <f t="shared" si="92"/>
        <v>954</v>
      </c>
      <c r="B959" s="14">
        <v>88.5</v>
      </c>
      <c r="C959" s="14">
        <v>94</v>
      </c>
      <c r="D959" s="11" t="s">
        <v>52</v>
      </c>
      <c r="E959" s="10">
        <v>90</v>
      </c>
      <c r="F959" s="12">
        <v>88.92</v>
      </c>
      <c r="G959" s="12">
        <v>88.965000000000003</v>
      </c>
      <c r="H959" s="13" t="s">
        <v>16</v>
      </c>
      <c r="I959" s="12" t="s">
        <v>22</v>
      </c>
      <c r="J959" s="11">
        <v>45</v>
      </c>
      <c r="K959" s="11">
        <v>5</v>
      </c>
      <c r="L959" s="11">
        <f t="shared" si="97"/>
        <v>225</v>
      </c>
      <c r="M959" s="11" t="s">
        <v>58</v>
      </c>
      <c r="N959" s="11">
        <f t="shared" si="93"/>
        <v>45</v>
      </c>
      <c r="O959" s="11">
        <f t="shared" si="96"/>
        <v>5</v>
      </c>
      <c r="P959" s="6">
        <v>7.0000000000000007E-2</v>
      </c>
      <c r="Q959" s="11">
        <f t="shared" si="94"/>
        <v>225</v>
      </c>
      <c r="R959" s="11">
        <f t="shared" si="95"/>
        <v>15.750000000000002</v>
      </c>
      <c r="S959" s="10"/>
    </row>
    <row r="960" spans="1:19">
      <c r="A960" s="10">
        <f t="shared" si="92"/>
        <v>955</v>
      </c>
      <c r="B960" s="14">
        <v>88.5</v>
      </c>
      <c r="C960" s="14">
        <v>94</v>
      </c>
      <c r="D960" s="11" t="s">
        <v>52</v>
      </c>
      <c r="E960" s="10">
        <v>90</v>
      </c>
      <c r="F960" s="12">
        <v>88.965000000000003</v>
      </c>
      <c r="G960" s="12">
        <v>89</v>
      </c>
      <c r="H960" s="13" t="s">
        <v>16</v>
      </c>
      <c r="I960" s="12" t="s">
        <v>17</v>
      </c>
      <c r="J960" s="11">
        <v>35</v>
      </c>
      <c r="K960" s="11">
        <v>7</v>
      </c>
      <c r="L960" s="11">
        <f t="shared" si="97"/>
        <v>245</v>
      </c>
      <c r="M960" s="11" t="s">
        <v>58</v>
      </c>
      <c r="N960" s="11">
        <f t="shared" si="93"/>
        <v>35</v>
      </c>
      <c r="O960" s="11">
        <f t="shared" si="96"/>
        <v>7</v>
      </c>
      <c r="P960" s="6">
        <v>7.0000000000000007E-2</v>
      </c>
      <c r="Q960" s="11">
        <f t="shared" si="94"/>
        <v>245</v>
      </c>
      <c r="R960" s="11">
        <f t="shared" si="95"/>
        <v>17.150000000000002</v>
      </c>
      <c r="S960" s="10"/>
    </row>
    <row r="961" spans="1:19">
      <c r="A961" s="10">
        <f t="shared" si="92"/>
        <v>956</v>
      </c>
      <c r="B961" s="14">
        <v>88.5</v>
      </c>
      <c r="C961" s="14">
        <v>94</v>
      </c>
      <c r="D961" s="11" t="s">
        <v>52</v>
      </c>
      <c r="E961" s="10">
        <v>90</v>
      </c>
      <c r="F961" s="12">
        <v>89.02</v>
      </c>
      <c r="G961" s="12">
        <v>89.08</v>
      </c>
      <c r="H961" s="13" t="s">
        <v>16</v>
      </c>
      <c r="I961" s="12" t="s">
        <v>22</v>
      </c>
      <c r="J961" s="11">
        <v>60</v>
      </c>
      <c r="K961" s="11">
        <v>7</v>
      </c>
      <c r="L961" s="11">
        <f t="shared" si="97"/>
        <v>420</v>
      </c>
      <c r="M961" s="11" t="s">
        <v>58</v>
      </c>
      <c r="N961" s="11">
        <f t="shared" si="93"/>
        <v>60</v>
      </c>
      <c r="O961" s="11">
        <f t="shared" si="96"/>
        <v>7</v>
      </c>
      <c r="P961" s="6">
        <v>7.0000000000000007E-2</v>
      </c>
      <c r="Q961" s="11">
        <f t="shared" si="94"/>
        <v>420</v>
      </c>
      <c r="R961" s="11">
        <f t="shared" si="95"/>
        <v>29.400000000000002</v>
      </c>
      <c r="S961" s="10"/>
    </row>
    <row r="962" spans="1:19">
      <c r="A962" s="10">
        <f t="shared" si="92"/>
        <v>957</v>
      </c>
      <c r="B962" s="14">
        <v>88.5</v>
      </c>
      <c r="C962" s="14">
        <v>94</v>
      </c>
      <c r="D962" s="11" t="s">
        <v>52</v>
      </c>
      <c r="E962" s="10">
        <v>90</v>
      </c>
      <c r="F962" s="12">
        <v>89.18</v>
      </c>
      <c r="G962" s="12">
        <v>89.181000000000012</v>
      </c>
      <c r="H962" s="13" t="s">
        <v>16</v>
      </c>
      <c r="I962" s="12" t="s">
        <v>17</v>
      </c>
      <c r="J962" s="11">
        <v>1</v>
      </c>
      <c r="K962" s="11">
        <v>1</v>
      </c>
      <c r="L962" s="11">
        <f t="shared" si="97"/>
        <v>1</v>
      </c>
      <c r="M962" s="11" t="s">
        <v>58</v>
      </c>
      <c r="N962" s="11">
        <f t="shared" si="93"/>
        <v>1</v>
      </c>
      <c r="O962" s="11">
        <v>1.8</v>
      </c>
      <c r="P962" s="6">
        <v>7.0000000000000007E-2</v>
      </c>
      <c r="Q962" s="11">
        <f t="shared" si="94"/>
        <v>1.8</v>
      </c>
      <c r="R962" s="11">
        <f t="shared" si="95"/>
        <v>0.12600000000000003</v>
      </c>
      <c r="S962" s="10"/>
    </row>
    <row r="963" spans="1:19">
      <c r="A963" s="10">
        <f t="shared" si="92"/>
        <v>958</v>
      </c>
      <c r="B963" s="14">
        <v>88.5</v>
      </c>
      <c r="C963" s="14">
        <v>94</v>
      </c>
      <c r="D963" s="11" t="s">
        <v>52</v>
      </c>
      <c r="E963" s="10">
        <v>90</v>
      </c>
      <c r="F963" s="12">
        <v>89.185000000000002</v>
      </c>
      <c r="G963" s="12">
        <v>89.225000000000009</v>
      </c>
      <c r="H963" s="13" t="s">
        <v>16</v>
      </c>
      <c r="I963" s="12" t="s">
        <v>17</v>
      </c>
      <c r="J963" s="11">
        <v>40</v>
      </c>
      <c r="K963" s="11">
        <v>3.5</v>
      </c>
      <c r="L963" s="11">
        <f t="shared" si="97"/>
        <v>140</v>
      </c>
      <c r="M963" s="11" t="s">
        <v>58</v>
      </c>
      <c r="N963" s="11">
        <f t="shared" si="93"/>
        <v>40</v>
      </c>
      <c r="O963" s="11">
        <f t="shared" si="96"/>
        <v>3.5</v>
      </c>
      <c r="P963" s="6">
        <v>7.0000000000000007E-2</v>
      </c>
      <c r="Q963" s="11">
        <f t="shared" si="94"/>
        <v>140</v>
      </c>
      <c r="R963" s="11">
        <f t="shared" si="95"/>
        <v>9.8000000000000007</v>
      </c>
      <c r="S963" s="10"/>
    </row>
    <row r="964" spans="1:19">
      <c r="A964" s="10">
        <f t="shared" si="92"/>
        <v>959</v>
      </c>
      <c r="B964" s="14">
        <v>88.5</v>
      </c>
      <c r="C964" s="14">
        <v>94</v>
      </c>
      <c r="D964" s="11" t="s">
        <v>52</v>
      </c>
      <c r="E964" s="10">
        <v>90</v>
      </c>
      <c r="F964" s="12">
        <v>89.25</v>
      </c>
      <c r="G964" s="12">
        <v>89.254999999999995</v>
      </c>
      <c r="H964" s="13" t="s">
        <v>16</v>
      </c>
      <c r="I964" s="12" t="s">
        <v>19</v>
      </c>
      <c r="J964" s="11">
        <v>5</v>
      </c>
      <c r="K964" s="11">
        <v>2</v>
      </c>
      <c r="L964" s="11">
        <f t="shared" si="97"/>
        <v>10</v>
      </c>
      <c r="M964" s="11" t="s">
        <v>58</v>
      </c>
      <c r="N964" s="11">
        <f t="shared" si="93"/>
        <v>5</v>
      </c>
      <c r="O964" s="11">
        <f t="shared" si="96"/>
        <v>2</v>
      </c>
      <c r="P964" s="6">
        <v>7.0000000000000007E-2</v>
      </c>
      <c r="Q964" s="11">
        <f t="shared" si="94"/>
        <v>10</v>
      </c>
      <c r="R964" s="11">
        <f t="shared" si="95"/>
        <v>0.70000000000000007</v>
      </c>
      <c r="S964" s="10"/>
    </row>
    <row r="965" spans="1:19">
      <c r="A965" s="10">
        <f t="shared" si="92"/>
        <v>960</v>
      </c>
      <c r="B965" s="14">
        <v>88.5</v>
      </c>
      <c r="C965" s="14">
        <v>94</v>
      </c>
      <c r="D965" s="11" t="s">
        <v>52</v>
      </c>
      <c r="E965" s="10">
        <v>90</v>
      </c>
      <c r="F965" s="12">
        <v>89.265000000000001</v>
      </c>
      <c r="G965" s="12">
        <v>89.27</v>
      </c>
      <c r="H965" s="13" t="s">
        <v>16</v>
      </c>
      <c r="I965" s="12" t="s">
        <v>19</v>
      </c>
      <c r="J965" s="11">
        <v>5</v>
      </c>
      <c r="K965" s="11">
        <v>2</v>
      </c>
      <c r="L965" s="11">
        <f t="shared" si="97"/>
        <v>10</v>
      </c>
      <c r="M965" s="11" t="s">
        <v>58</v>
      </c>
      <c r="N965" s="11">
        <f t="shared" si="93"/>
        <v>5</v>
      </c>
      <c r="O965" s="11">
        <f t="shared" si="96"/>
        <v>2</v>
      </c>
      <c r="P965" s="6">
        <v>7.0000000000000007E-2</v>
      </c>
      <c r="Q965" s="11">
        <f t="shared" si="94"/>
        <v>10</v>
      </c>
      <c r="R965" s="11">
        <f t="shared" si="95"/>
        <v>0.70000000000000007</v>
      </c>
      <c r="S965" s="10"/>
    </row>
    <row r="966" spans="1:19">
      <c r="A966" s="10">
        <f t="shared" si="92"/>
        <v>961</v>
      </c>
      <c r="B966" s="14">
        <v>88.5</v>
      </c>
      <c r="C966" s="14">
        <v>94</v>
      </c>
      <c r="D966" s="11" t="s">
        <v>52</v>
      </c>
      <c r="E966" s="10">
        <v>90</v>
      </c>
      <c r="F966" s="12">
        <v>89.334999999999994</v>
      </c>
      <c r="G966" s="12">
        <v>89.336999999999989</v>
      </c>
      <c r="H966" s="13" t="s">
        <v>16</v>
      </c>
      <c r="I966" s="12" t="s">
        <v>17</v>
      </c>
      <c r="J966" s="11">
        <v>2</v>
      </c>
      <c r="K966" s="11">
        <v>2</v>
      </c>
      <c r="L966" s="11">
        <f t="shared" si="97"/>
        <v>4</v>
      </c>
      <c r="M966" s="11" t="s">
        <v>58</v>
      </c>
      <c r="N966" s="11">
        <f t="shared" si="93"/>
        <v>2</v>
      </c>
      <c r="O966" s="11">
        <f t="shared" si="96"/>
        <v>2</v>
      </c>
      <c r="P966" s="6">
        <v>7.0000000000000007E-2</v>
      </c>
      <c r="Q966" s="11">
        <f t="shared" si="94"/>
        <v>4</v>
      </c>
      <c r="R966" s="11">
        <f t="shared" si="95"/>
        <v>0.28000000000000003</v>
      </c>
      <c r="S966" s="10"/>
    </row>
    <row r="967" spans="1:19">
      <c r="A967" s="10">
        <f t="shared" si="92"/>
        <v>962</v>
      </c>
      <c r="B967" s="14">
        <v>88.5</v>
      </c>
      <c r="C967" s="14">
        <v>94</v>
      </c>
      <c r="D967" s="11" t="s">
        <v>52</v>
      </c>
      <c r="E967" s="10">
        <v>90</v>
      </c>
      <c r="F967" s="12">
        <v>89.34</v>
      </c>
      <c r="G967" s="12">
        <v>89.36</v>
      </c>
      <c r="H967" s="13" t="s">
        <v>16</v>
      </c>
      <c r="I967" s="12" t="s">
        <v>22</v>
      </c>
      <c r="J967" s="11">
        <v>20</v>
      </c>
      <c r="K967" s="11">
        <v>7</v>
      </c>
      <c r="L967" s="11">
        <f t="shared" si="97"/>
        <v>140</v>
      </c>
      <c r="M967" s="11" t="s">
        <v>58</v>
      </c>
      <c r="N967" s="11">
        <f t="shared" si="93"/>
        <v>20</v>
      </c>
      <c r="O967" s="11">
        <f t="shared" si="96"/>
        <v>7</v>
      </c>
      <c r="P967" s="6">
        <v>7.0000000000000007E-2</v>
      </c>
      <c r="Q967" s="11">
        <f t="shared" si="94"/>
        <v>140</v>
      </c>
      <c r="R967" s="11">
        <f t="shared" si="95"/>
        <v>9.8000000000000007</v>
      </c>
      <c r="S967" s="10"/>
    </row>
    <row r="968" spans="1:19">
      <c r="A968" s="10">
        <f t="shared" ref="A968:A1031" si="98">A967+1</f>
        <v>963</v>
      </c>
      <c r="B968" s="14">
        <v>88.5</v>
      </c>
      <c r="C968" s="14">
        <v>94</v>
      </c>
      <c r="D968" s="11" t="s">
        <v>52</v>
      </c>
      <c r="E968" s="10">
        <v>90</v>
      </c>
      <c r="F968" s="12">
        <v>89.38</v>
      </c>
      <c r="G968" s="12">
        <v>89.396999999999991</v>
      </c>
      <c r="H968" s="13" t="s">
        <v>16</v>
      </c>
      <c r="I968" s="12" t="s">
        <v>17</v>
      </c>
      <c r="J968" s="11">
        <v>17</v>
      </c>
      <c r="K968" s="11">
        <v>3.5</v>
      </c>
      <c r="L968" s="11">
        <f t="shared" si="97"/>
        <v>59.5</v>
      </c>
      <c r="M968" s="11" t="s">
        <v>58</v>
      </c>
      <c r="N968" s="11">
        <f t="shared" si="93"/>
        <v>17</v>
      </c>
      <c r="O968" s="11">
        <f t="shared" si="96"/>
        <v>3.5</v>
      </c>
      <c r="P968" s="6">
        <v>7.0000000000000007E-2</v>
      </c>
      <c r="Q968" s="11">
        <f t="shared" si="94"/>
        <v>59.5</v>
      </c>
      <c r="R968" s="11">
        <f t="shared" si="95"/>
        <v>4.165</v>
      </c>
      <c r="S968" s="10"/>
    </row>
    <row r="969" spans="1:19">
      <c r="A969" s="10">
        <f t="shared" si="98"/>
        <v>964</v>
      </c>
      <c r="B969" s="14">
        <v>88.5</v>
      </c>
      <c r="C969" s="14">
        <v>94</v>
      </c>
      <c r="D969" s="11" t="s">
        <v>52</v>
      </c>
      <c r="E969" s="10">
        <v>90</v>
      </c>
      <c r="F969" s="12">
        <v>89.4</v>
      </c>
      <c r="G969" s="12">
        <v>89.465000000000003</v>
      </c>
      <c r="H969" s="13" t="s">
        <v>16</v>
      </c>
      <c r="I969" s="12" t="s">
        <v>22</v>
      </c>
      <c r="J969" s="11">
        <v>65</v>
      </c>
      <c r="K969" s="11">
        <v>7</v>
      </c>
      <c r="L969" s="11">
        <f t="shared" si="97"/>
        <v>455</v>
      </c>
      <c r="M969" s="11" t="s">
        <v>58</v>
      </c>
      <c r="N969" s="11">
        <f t="shared" si="93"/>
        <v>65</v>
      </c>
      <c r="O969" s="11">
        <f t="shared" si="96"/>
        <v>7</v>
      </c>
      <c r="P969" s="6">
        <v>7.0000000000000007E-2</v>
      </c>
      <c r="Q969" s="11">
        <f t="shared" si="94"/>
        <v>455</v>
      </c>
      <c r="R969" s="11">
        <f t="shared" si="95"/>
        <v>31.85</v>
      </c>
      <c r="S969" s="10"/>
    </row>
    <row r="970" spans="1:19">
      <c r="A970" s="10">
        <f t="shared" si="98"/>
        <v>965</v>
      </c>
      <c r="B970" s="14">
        <v>88.5</v>
      </c>
      <c r="C970" s="14">
        <v>94</v>
      </c>
      <c r="D970" s="11" t="s">
        <v>52</v>
      </c>
      <c r="E970" s="10">
        <v>90</v>
      </c>
      <c r="F970" s="12">
        <v>89.52</v>
      </c>
      <c r="G970" s="12">
        <v>89.56</v>
      </c>
      <c r="H970" s="13" t="s">
        <v>16</v>
      </c>
      <c r="I970" s="12" t="s">
        <v>17</v>
      </c>
      <c r="J970" s="11">
        <v>40</v>
      </c>
      <c r="K970" s="11">
        <v>3.5</v>
      </c>
      <c r="L970" s="11">
        <f t="shared" si="97"/>
        <v>140</v>
      </c>
      <c r="M970" s="11" t="s">
        <v>58</v>
      </c>
      <c r="N970" s="11">
        <f t="shared" si="93"/>
        <v>40</v>
      </c>
      <c r="O970" s="11">
        <f t="shared" si="96"/>
        <v>3.5</v>
      </c>
      <c r="P970" s="6">
        <v>7.0000000000000007E-2</v>
      </c>
      <c r="Q970" s="11">
        <f t="shared" si="94"/>
        <v>140</v>
      </c>
      <c r="R970" s="11">
        <f t="shared" si="95"/>
        <v>9.8000000000000007</v>
      </c>
      <c r="S970" s="10"/>
    </row>
    <row r="971" spans="1:19">
      <c r="A971" s="10">
        <f t="shared" si="98"/>
        <v>966</v>
      </c>
      <c r="B971" s="14">
        <v>88.5</v>
      </c>
      <c r="C971" s="14">
        <v>94</v>
      </c>
      <c r="D971" s="11" t="s">
        <v>52</v>
      </c>
      <c r="E971" s="10">
        <v>90</v>
      </c>
      <c r="F971" s="12">
        <v>89.6</v>
      </c>
      <c r="G971" s="12">
        <v>89.875</v>
      </c>
      <c r="H971" s="13" t="s">
        <v>16</v>
      </c>
      <c r="I971" s="12" t="s">
        <v>17</v>
      </c>
      <c r="J971" s="11">
        <v>275</v>
      </c>
      <c r="K971" s="11">
        <v>6</v>
      </c>
      <c r="L971" s="11">
        <f t="shared" si="97"/>
        <v>1650</v>
      </c>
      <c r="M971" s="11" t="s">
        <v>58</v>
      </c>
      <c r="N971" s="11">
        <f t="shared" si="93"/>
        <v>275</v>
      </c>
      <c r="O971" s="11">
        <f t="shared" si="96"/>
        <v>6</v>
      </c>
      <c r="P971" s="6">
        <v>7.0000000000000007E-2</v>
      </c>
      <c r="Q971" s="11">
        <f t="shared" si="94"/>
        <v>1650</v>
      </c>
      <c r="R971" s="11">
        <f t="shared" si="95"/>
        <v>115.50000000000001</v>
      </c>
      <c r="S971" s="10"/>
    </row>
    <row r="972" spans="1:19">
      <c r="A972" s="10">
        <f t="shared" si="98"/>
        <v>967</v>
      </c>
      <c r="B972" s="14">
        <v>88.5</v>
      </c>
      <c r="C972" s="14">
        <v>94</v>
      </c>
      <c r="D972" s="11" t="s">
        <v>52</v>
      </c>
      <c r="E972" s="10">
        <v>90</v>
      </c>
      <c r="F972" s="12">
        <v>89.894999999999996</v>
      </c>
      <c r="G972" s="12">
        <v>89.899999999999991</v>
      </c>
      <c r="H972" s="13" t="s">
        <v>16</v>
      </c>
      <c r="I972" s="12" t="s">
        <v>19</v>
      </c>
      <c r="J972" s="11">
        <v>5</v>
      </c>
      <c r="K972" s="11">
        <v>2</v>
      </c>
      <c r="L972" s="11">
        <f t="shared" si="97"/>
        <v>10</v>
      </c>
      <c r="M972" s="11" t="s">
        <v>58</v>
      </c>
      <c r="N972" s="11">
        <f t="shared" si="93"/>
        <v>5</v>
      </c>
      <c r="O972" s="11">
        <f t="shared" si="96"/>
        <v>2</v>
      </c>
      <c r="P972" s="6">
        <v>7.0000000000000007E-2</v>
      </c>
      <c r="Q972" s="11">
        <f t="shared" si="94"/>
        <v>10</v>
      </c>
      <c r="R972" s="11">
        <f t="shared" si="95"/>
        <v>0.70000000000000007</v>
      </c>
      <c r="S972" s="10"/>
    </row>
    <row r="973" spans="1:19">
      <c r="A973" s="10">
        <f t="shared" si="98"/>
        <v>968</v>
      </c>
      <c r="B973" s="14">
        <v>88.5</v>
      </c>
      <c r="C973" s="14">
        <v>94</v>
      </c>
      <c r="D973" s="11" t="s">
        <v>52</v>
      </c>
      <c r="E973" s="10">
        <v>90</v>
      </c>
      <c r="F973" s="12">
        <v>89.94</v>
      </c>
      <c r="G973" s="12">
        <v>89.99</v>
      </c>
      <c r="H973" s="13" t="s">
        <v>18</v>
      </c>
      <c r="I973" s="12" t="s">
        <v>17</v>
      </c>
      <c r="J973" s="11">
        <v>50</v>
      </c>
      <c r="K973" s="11">
        <v>3.5</v>
      </c>
      <c r="L973" s="11">
        <f t="shared" si="97"/>
        <v>175</v>
      </c>
      <c r="M973" s="11" t="s">
        <v>58</v>
      </c>
      <c r="N973" s="11">
        <f t="shared" si="93"/>
        <v>50</v>
      </c>
      <c r="O973" s="11">
        <f t="shared" si="96"/>
        <v>3.5</v>
      </c>
      <c r="P973" s="6">
        <v>7.0000000000000007E-2</v>
      </c>
      <c r="Q973" s="11">
        <f t="shared" si="94"/>
        <v>175</v>
      </c>
      <c r="R973" s="11">
        <f t="shared" si="95"/>
        <v>12.250000000000002</v>
      </c>
      <c r="S973" s="10"/>
    </row>
    <row r="974" spans="1:19">
      <c r="A974" s="10">
        <f t="shared" si="98"/>
        <v>969</v>
      </c>
      <c r="B974" s="14">
        <v>88.5</v>
      </c>
      <c r="C974" s="14">
        <v>94</v>
      </c>
      <c r="D974" s="11" t="s">
        <v>52</v>
      </c>
      <c r="E974" s="10">
        <v>90</v>
      </c>
      <c r="F974" s="12">
        <v>90.04</v>
      </c>
      <c r="G974" s="12">
        <v>90.045000000000002</v>
      </c>
      <c r="H974" s="13" t="s">
        <v>16</v>
      </c>
      <c r="I974" s="12" t="s">
        <v>17</v>
      </c>
      <c r="J974" s="11">
        <v>5</v>
      </c>
      <c r="K974" s="11">
        <v>3.5</v>
      </c>
      <c r="L974" s="11">
        <f t="shared" si="97"/>
        <v>17.5</v>
      </c>
      <c r="M974" s="11" t="s">
        <v>58</v>
      </c>
      <c r="N974" s="11">
        <f t="shared" si="93"/>
        <v>5</v>
      </c>
      <c r="O974" s="11">
        <f t="shared" si="96"/>
        <v>3.5</v>
      </c>
      <c r="P974" s="6">
        <v>7.0000000000000007E-2</v>
      </c>
      <c r="Q974" s="11">
        <f t="shared" si="94"/>
        <v>17.5</v>
      </c>
      <c r="R974" s="11">
        <f t="shared" si="95"/>
        <v>1.2250000000000001</v>
      </c>
      <c r="S974" s="10"/>
    </row>
    <row r="975" spans="1:19">
      <c r="A975" s="10">
        <f t="shared" si="98"/>
        <v>970</v>
      </c>
      <c r="B975" s="14">
        <v>88.5</v>
      </c>
      <c r="C975" s="14">
        <v>94</v>
      </c>
      <c r="D975" s="11" t="s">
        <v>52</v>
      </c>
      <c r="E975" s="10">
        <v>90</v>
      </c>
      <c r="F975" s="12">
        <v>90.06</v>
      </c>
      <c r="G975" s="12">
        <v>90.08</v>
      </c>
      <c r="H975" s="13" t="s">
        <v>12</v>
      </c>
      <c r="I975" s="12" t="s">
        <v>17</v>
      </c>
      <c r="J975" s="11">
        <v>20</v>
      </c>
      <c r="K975" s="11">
        <v>3.5</v>
      </c>
      <c r="L975" s="11">
        <f t="shared" si="97"/>
        <v>70</v>
      </c>
      <c r="M975" s="11" t="s">
        <v>58</v>
      </c>
      <c r="N975" s="11">
        <f t="shared" si="93"/>
        <v>20</v>
      </c>
      <c r="O975" s="11">
        <f t="shared" si="96"/>
        <v>3.5</v>
      </c>
      <c r="P975" s="6">
        <v>7.0000000000000007E-2</v>
      </c>
      <c r="Q975" s="11">
        <f t="shared" si="94"/>
        <v>70</v>
      </c>
      <c r="R975" s="11">
        <f t="shared" si="95"/>
        <v>4.9000000000000004</v>
      </c>
      <c r="S975" s="10"/>
    </row>
    <row r="976" spans="1:19">
      <c r="A976" s="10">
        <f t="shared" si="98"/>
        <v>971</v>
      </c>
      <c r="B976" s="14">
        <v>88.5</v>
      </c>
      <c r="C976" s="14">
        <v>94</v>
      </c>
      <c r="D976" s="11" t="s">
        <v>52</v>
      </c>
      <c r="E976" s="10">
        <v>90</v>
      </c>
      <c r="F976" s="12">
        <v>90.1</v>
      </c>
      <c r="G976" s="12">
        <v>90.38</v>
      </c>
      <c r="H976" s="13" t="s">
        <v>12</v>
      </c>
      <c r="I976" s="12" t="s">
        <v>22</v>
      </c>
      <c r="J976" s="11">
        <v>280</v>
      </c>
      <c r="K976" s="11">
        <v>7</v>
      </c>
      <c r="L976" s="11">
        <f t="shared" si="97"/>
        <v>1960</v>
      </c>
      <c r="M976" s="11" t="s">
        <v>58</v>
      </c>
      <c r="N976" s="11">
        <f t="shared" si="93"/>
        <v>280</v>
      </c>
      <c r="O976" s="11">
        <f t="shared" si="96"/>
        <v>7</v>
      </c>
      <c r="P976" s="6">
        <v>7.0000000000000007E-2</v>
      </c>
      <c r="Q976" s="11">
        <f t="shared" si="94"/>
        <v>1960</v>
      </c>
      <c r="R976" s="11">
        <f t="shared" si="95"/>
        <v>137.20000000000002</v>
      </c>
      <c r="S976" s="10"/>
    </row>
    <row r="977" spans="1:19">
      <c r="A977" s="10">
        <f t="shared" si="98"/>
        <v>972</v>
      </c>
      <c r="B977" s="14">
        <v>88.5</v>
      </c>
      <c r="C977" s="14">
        <v>94</v>
      </c>
      <c r="D977" s="11" t="s">
        <v>52</v>
      </c>
      <c r="E977" s="10">
        <v>90</v>
      </c>
      <c r="F977" s="12">
        <v>90.38</v>
      </c>
      <c r="G977" s="12">
        <v>90.41</v>
      </c>
      <c r="H977" s="13" t="s">
        <v>16</v>
      </c>
      <c r="I977" s="12" t="s">
        <v>17</v>
      </c>
      <c r="J977" s="11">
        <v>30</v>
      </c>
      <c r="K977" s="11">
        <v>3.5</v>
      </c>
      <c r="L977" s="11">
        <f t="shared" si="97"/>
        <v>105</v>
      </c>
      <c r="M977" s="11" t="s">
        <v>58</v>
      </c>
      <c r="N977" s="11">
        <f t="shared" si="93"/>
        <v>30</v>
      </c>
      <c r="O977" s="11">
        <f t="shared" si="96"/>
        <v>3.5</v>
      </c>
      <c r="P977" s="6">
        <v>7.0000000000000007E-2</v>
      </c>
      <c r="Q977" s="11">
        <f t="shared" si="94"/>
        <v>105</v>
      </c>
      <c r="R977" s="11">
        <f t="shared" si="95"/>
        <v>7.3500000000000005</v>
      </c>
      <c r="S977" s="10"/>
    </row>
    <row r="978" spans="1:19">
      <c r="A978" s="10">
        <f t="shared" si="98"/>
        <v>973</v>
      </c>
      <c r="B978" s="14">
        <v>88.5</v>
      </c>
      <c r="C978" s="14">
        <v>94</v>
      </c>
      <c r="D978" s="11" t="s">
        <v>52</v>
      </c>
      <c r="E978" s="10">
        <v>90</v>
      </c>
      <c r="F978" s="12">
        <v>90.4</v>
      </c>
      <c r="G978" s="12">
        <v>90.410000000000011</v>
      </c>
      <c r="H978" s="13" t="s">
        <v>12</v>
      </c>
      <c r="I978" s="12" t="s">
        <v>19</v>
      </c>
      <c r="J978" s="11">
        <v>10</v>
      </c>
      <c r="K978" s="11">
        <v>2</v>
      </c>
      <c r="L978" s="11">
        <f t="shared" si="97"/>
        <v>20</v>
      </c>
      <c r="M978" s="11" t="s">
        <v>58</v>
      </c>
      <c r="N978" s="11">
        <f t="shared" si="93"/>
        <v>10</v>
      </c>
      <c r="O978" s="11">
        <f t="shared" si="96"/>
        <v>2</v>
      </c>
      <c r="P978" s="6">
        <v>7.0000000000000007E-2</v>
      </c>
      <c r="Q978" s="11">
        <f t="shared" si="94"/>
        <v>20</v>
      </c>
      <c r="R978" s="11">
        <f t="shared" si="95"/>
        <v>1.4000000000000001</v>
      </c>
      <c r="S978" s="10"/>
    </row>
    <row r="979" spans="1:19">
      <c r="A979" s="10">
        <f t="shared" si="98"/>
        <v>974</v>
      </c>
      <c r="B979" s="14">
        <v>88.5</v>
      </c>
      <c r="C979" s="14">
        <v>94</v>
      </c>
      <c r="D979" s="11" t="s">
        <v>52</v>
      </c>
      <c r="E979" s="10">
        <v>90</v>
      </c>
      <c r="F979" s="12">
        <v>90.44</v>
      </c>
      <c r="G979" s="12">
        <v>90.45</v>
      </c>
      <c r="H979" s="13" t="s">
        <v>12</v>
      </c>
      <c r="I979" s="12" t="s">
        <v>22</v>
      </c>
      <c r="J979" s="11">
        <v>10</v>
      </c>
      <c r="K979" s="11">
        <v>7</v>
      </c>
      <c r="L979" s="11">
        <f t="shared" si="97"/>
        <v>70</v>
      </c>
      <c r="M979" s="11" t="s">
        <v>58</v>
      </c>
      <c r="N979" s="11">
        <f t="shared" si="93"/>
        <v>10</v>
      </c>
      <c r="O979" s="11">
        <f t="shared" si="96"/>
        <v>7</v>
      </c>
      <c r="P979" s="6">
        <v>7.0000000000000007E-2</v>
      </c>
      <c r="Q979" s="11">
        <f t="shared" si="94"/>
        <v>70</v>
      </c>
      <c r="R979" s="11">
        <f t="shared" si="95"/>
        <v>4.9000000000000004</v>
      </c>
      <c r="S979" s="10"/>
    </row>
    <row r="980" spans="1:19">
      <c r="A980" s="10">
        <f t="shared" si="98"/>
        <v>975</v>
      </c>
      <c r="B980" s="14">
        <v>88.5</v>
      </c>
      <c r="C980" s="14">
        <v>94</v>
      </c>
      <c r="D980" s="11" t="s">
        <v>52</v>
      </c>
      <c r="E980" s="10">
        <v>90</v>
      </c>
      <c r="F980" s="12">
        <v>90.45</v>
      </c>
      <c r="G980" s="12">
        <v>90.48</v>
      </c>
      <c r="H980" s="13" t="s">
        <v>12</v>
      </c>
      <c r="I980" s="12" t="s">
        <v>17</v>
      </c>
      <c r="J980" s="11">
        <v>30</v>
      </c>
      <c r="K980" s="11">
        <v>3.5</v>
      </c>
      <c r="L980" s="11">
        <f t="shared" si="97"/>
        <v>105</v>
      </c>
      <c r="M980" s="11" t="s">
        <v>58</v>
      </c>
      <c r="N980" s="11">
        <f t="shared" si="93"/>
        <v>30</v>
      </c>
      <c r="O980" s="11">
        <f t="shared" si="96"/>
        <v>3.5</v>
      </c>
      <c r="P980" s="6">
        <v>7.0000000000000007E-2</v>
      </c>
      <c r="Q980" s="11">
        <f t="shared" si="94"/>
        <v>105</v>
      </c>
      <c r="R980" s="11">
        <f t="shared" si="95"/>
        <v>7.3500000000000005</v>
      </c>
      <c r="S980" s="10"/>
    </row>
    <row r="981" spans="1:19">
      <c r="A981" s="10">
        <f t="shared" si="98"/>
        <v>976</v>
      </c>
      <c r="B981" s="14">
        <v>88.5</v>
      </c>
      <c r="C981" s="14">
        <v>94</v>
      </c>
      <c r="D981" s="11" t="s">
        <v>52</v>
      </c>
      <c r="E981" s="10">
        <v>90</v>
      </c>
      <c r="F981" s="12">
        <v>90.484999999999999</v>
      </c>
      <c r="G981" s="12">
        <v>90.504999999999995</v>
      </c>
      <c r="H981" s="13" t="s">
        <v>12</v>
      </c>
      <c r="I981" s="12" t="s">
        <v>22</v>
      </c>
      <c r="J981" s="11">
        <v>20</v>
      </c>
      <c r="K981" s="11">
        <v>5</v>
      </c>
      <c r="L981" s="11">
        <f t="shared" si="97"/>
        <v>100</v>
      </c>
      <c r="M981" s="11" t="s">
        <v>58</v>
      </c>
      <c r="N981" s="11">
        <f t="shared" si="93"/>
        <v>20</v>
      </c>
      <c r="O981" s="11">
        <f t="shared" si="96"/>
        <v>5</v>
      </c>
      <c r="P981" s="6">
        <v>7.0000000000000007E-2</v>
      </c>
      <c r="Q981" s="11">
        <f t="shared" si="94"/>
        <v>100</v>
      </c>
      <c r="R981" s="11">
        <f t="shared" si="95"/>
        <v>7.0000000000000009</v>
      </c>
      <c r="S981" s="10"/>
    </row>
    <row r="982" spans="1:19">
      <c r="A982" s="10">
        <f t="shared" si="98"/>
        <v>977</v>
      </c>
      <c r="B982" s="14">
        <v>88.5</v>
      </c>
      <c r="C982" s="14">
        <v>94</v>
      </c>
      <c r="D982" s="11" t="s">
        <v>52</v>
      </c>
      <c r="E982" s="10">
        <v>90</v>
      </c>
      <c r="F982" s="12">
        <v>90.53</v>
      </c>
      <c r="G982" s="12">
        <v>90.570000000000007</v>
      </c>
      <c r="H982" s="13" t="s">
        <v>18</v>
      </c>
      <c r="I982" s="12" t="s">
        <v>17</v>
      </c>
      <c r="J982" s="11">
        <v>40</v>
      </c>
      <c r="K982" s="11">
        <v>3.5</v>
      </c>
      <c r="L982" s="11">
        <f t="shared" si="97"/>
        <v>140</v>
      </c>
      <c r="M982" s="11" t="s">
        <v>58</v>
      </c>
      <c r="N982" s="11">
        <f t="shared" si="93"/>
        <v>40</v>
      </c>
      <c r="O982" s="11">
        <f t="shared" si="96"/>
        <v>3.5</v>
      </c>
      <c r="P982" s="6">
        <v>7.0000000000000007E-2</v>
      </c>
      <c r="Q982" s="11">
        <f t="shared" si="94"/>
        <v>140</v>
      </c>
      <c r="R982" s="11">
        <f t="shared" si="95"/>
        <v>9.8000000000000007</v>
      </c>
      <c r="S982" s="10"/>
    </row>
    <row r="983" spans="1:19">
      <c r="A983" s="10">
        <f t="shared" si="98"/>
        <v>978</v>
      </c>
      <c r="B983" s="14">
        <v>88.5</v>
      </c>
      <c r="C983" s="14">
        <v>94</v>
      </c>
      <c r="D983" s="11" t="s">
        <v>52</v>
      </c>
      <c r="E983" s="10">
        <v>90</v>
      </c>
      <c r="F983" s="12">
        <v>90.6</v>
      </c>
      <c r="G983" s="12">
        <v>90.679999999999993</v>
      </c>
      <c r="H983" s="13" t="s">
        <v>18</v>
      </c>
      <c r="I983" s="12" t="s">
        <v>17</v>
      </c>
      <c r="J983" s="11">
        <v>80</v>
      </c>
      <c r="K983" s="11">
        <v>3.5</v>
      </c>
      <c r="L983" s="11">
        <f t="shared" si="97"/>
        <v>280</v>
      </c>
      <c r="M983" s="11" t="s">
        <v>58</v>
      </c>
      <c r="N983" s="11">
        <f t="shared" si="93"/>
        <v>80</v>
      </c>
      <c r="O983" s="11">
        <f t="shared" si="96"/>
        <v>3.5</v>
      </c>
      <c r="P983" s="6">
        <v>7.0000000000000007E-2</v>
      </c>
      <c r="Q983" s="11">
        <f t="shared" si="94"/>
        <v>280</v>
      </c>
      <c r="R983" s="11">
        <f t="shared" si="95"/>
        <v>19.600000000000001</v>
      </c>
      <c r="S983" s="10"/>
    </row>
    <row r="984" spans="1:19">
      <c r="A984" s="10">
        <f t="shared" si="98"/>
        <v>979</v>
      </c>
      <c r="B984" s="14">
        <v>88.5</v>
      </c>
      <c r="C984" s="14">
        <v>94</v>
      </c>
      <c r="D984" s="11" t="s">
        <v>52</v>
      </c>
      <c r="E984" s="10">
        <v>90</v>
      </c>
      <c r="F984" s="12">
        <v>90.7</v>
      </c>
      <c r="G984" s="12">
        <v>90.72</v>
      </c>
      <c r="H984" s="13" t="s">
        <v>18</v>
      </c>
      <c r="I984" s="12" t="s">
        <v>17</v>
      </c>
      <c r="J984" s="11">
        <v>20</v>
      </c>
      <c r="K984" s="11">
        <v>3.5</v>
      </c>
      <c r="L984" s="11">
        <f t="shared" si="97"/>
        <v>70</v>
      </c>
      <c r="M984" s="11" t="s">
        <v>58</v>
      </c>
      <c r="N984" s="11">
        <f t="shared" si="93"/>
        <v>20</v>
      </c>
      <c r="O984" s="11">
        <f t="shared" si="96"/>
        <v>3.5</v>
      </c>
      <c r="P984" s="6">
        <v>7.0000000000000007E-2</v>
      </c>
      <c r="Q984" s="11">
        <f t="shared" si="94"/>
        <v>70</v>
      </c>
      <c r="R984" s="11">
        <f t="shared" si="95"/>
        <v>4.9000000000000004</v>
      </c>
      <c r="S984" s="10"/>
    </row>
    <row r="985" spans="1:19">
      <c r="A985" s="10">
        <f t="shared" si="98"/>
        <v>980</v>
      </c>
      <c r="B985" s="14">
        <v>88.5</v>
      </c>
      <c r="C985" s="14">
        <v>94</v>
      </c>
      <c r="D985" s="11" t="s">
        <v>52</v>
      </c>
      <c r="E985" s="10">
        <v>90</v>
      </c>
      <c r="F985" s="12">
        <v>90.72</v>
      </c>
      <c r="G985" s="12">
        <v>90.721999999999994</v>
      </c>
      <c r="H985" s="13" t="s">
        <v>16</v>
      </c>
      <c r="I985" s="12" t="s">
        <v>19</v>
      </c>
      <c r="J985" s="11">
        <v>2</v>
      </c>
      <c r="K985" s="11">
        <v>1</v>
      </c>
      <c r="L985" s="11">
        <f t="shared" si="97"/>
        <v>2</v>
      </c>
      <c r="M985" s="11" t="s">
        <v>58</v>
      </c>
      <c r="N985" s="11">
        <f t="shared" si="93"/>
        <v>2</v>
      </c>
      <c r="O985" s="11">
        <v>1.8</v>
      </c>
      <c r="P985" s="6">
        <v>7.0000000000000007E-2</v>
      </c>
      <c r="Q985" s="11">
        <f t="shared" si="94"/>
        <v>3.6</v>
      </c>
      <c r="R985" s="11">
        <f t="shared" si="95"/>
        <v>0.25200000000000006</v>
      </c>
      <c r="S985" s="10"/>
    </row>
    <row r="986" spans="1:19">
      <c r="A986" s="10">
        <f t="shared" si="98"/>
        <v>981</v>
      </c>
      <c r="B986" s="14">
        <v>88.5</v>
      </c>
      <c r="C986" s="14">
        <v>94</v>
      </c>
      <c r="D986" s="11" t="s">
        <v>52</v>
      </c>
      <c r="E986" s="10">
        <v>90</v>
      </c>
      <c r="F986" s="12">
        <v>90.724999999999994</v>
      </c>
      <c r="G986" s="12">
        <v>90.72999999999999</v>
      </c>
      <c r="H986" s="13" t="s">
        <v>18</v>
      </c>
      <c r="I986" s="12" t="s">
        <v>17</v>
      </c>
      <c r="J986" s="11">
        <v>5</v>
      </c>
      <c r="K986" s="11">
        <v>1</v>
      </c>
      <c r="L986" s="11">
        <f t="shared" si="97"/>
        <v>5</v>
      </c>
      <c r="M986" s="11" t="s">
        <v>58</v>
      </c>
      <c r="N986" s="11">
        <f t="shared" si="93"/>
        <v>5</v>
      </c>
      <c r="O986" s="11">
        <v>1.8</v>
      </c>
      <c r="P986" s="6">
        <v>7.0000000000000007E-2</v>
      </c>
      <c r="Q986" s="11">
        <f t="shared" si="94"/>
        <v>9</v>
      </c>
      <c r="R986" s="11">
        <f t="shared" si="95"/>
        <v>0.63000000000000012</v>
      </c>
      <c r="S986" s="10"/>
    </row>
    <row r="987" spans="1:19">
      <c r="A987" s="10">
        <f t="shared" si="98"/>
        <v>982</v>
      </c>
      <c r="B987" s="14">
        <v>88.5</v>
      </c>
      <c r="C987" s="14">
        <v>94</v>
      </c>
      <c r="D987" s="11" t="s">
        <v>52</v>
      </c>
      <c r="E987" s="10">
        <v>90</v>
      </c>
      <c r="F987" s="12">
        <v>90.74</v>
      </c>
      <c r="G987" s="12">
        <v>90.75</v>
      </c>
      <c r="H987" s="13" t="s">
        <v>18</v>
      </c>
      <c r="I987" s="12" t="s">
        <v>22</v>
      </c>
      <c r="J987" s="11">
        <v>10</v>
      </c>
      <c r="K987" s="11">
        <v>3</v>
      </c>
      <c r="L987" s="11">
        <f t="shared" si="97"/>
        <v>30</v>
      </c>
      <c r="M987" s="11" t="s">
        <v>58</v>
      </c>
      <c r="N987" s="11">
        <f t="shared" si="93"/>
        <v>10</v>
      </c>
      <c r="O987" s="11">
        <f t="shared" si="96"/>
        <v>3</v>
      </c>
      <c r="P987" s="6">
        <v>7.0000000000000007E-2</v>
      </c>
      <c r="Q987" s="11">
        <f t="shared" si="94"/>
        <v>30</v>
      </c>
      <c r="R987" s="11">
        <f t="shared" si="95"/>
        <v>2.1</v>
      </c>
      <c r="S987" s="10"/>
    </row>
    <row r="988" spans="1:19">
      <c r="A988" s="10">
        <f t="shared" si="98"/>
        <v>983</v>
      </c>
      <c r="B988" s="14">
        <v>88.5</v>
      </c>
      <c r="C988" s="14">
        <v>94</v>
      </c>
      <c r="D988" s="11" t="s">
        <v>52</v>
      </c>
      <c r="E988" s="10">
        <v>90</v>
      </c>
      <c r="F988" s="12">
        <v>90.76</v>
      </c>
      <c r="G988" s="12">
        <v>90.78</v>
      </c>
      <c r="H988" s="13" t="s">
        <v>18</v>
      </c>
      <c r="I988" s="12" t="s">
        <v>17</v>
      </c>
      <c r="J988" s="11">
        <v>20</v>
      </c>
      <c r="K988" s="11">
        <v>3.5</v>
      </c>
      <c r="L988" s="11">
        <f t="shared" si="97"/>
        <v>70</v>
      </c>
      <c r="M988" s="11" t="s">
        <v>58</v>
      </c>
      <c r="N988" s="11">
        <f t="shared" si="93"/>
        <v>20</v>
      </c>
      <c r="O988" s="11">
        <f t="shared" si="96"/>
        <v>3.5</v>
      </c>
      <c r="P988" s="6">
        <v>7.0000000000000007E-2</v>
      </c>
      <c r="Q988" s="11">
        <f t="shared" si="94"/>
        <v>70</v>
      </c>
      <c r="R988" s="11">
        <f t="shared" si="95"/>
        <v>4.9000000000000004</v>
      </c>
      <c r="S988" s="10"/>
    </row>
    <row r="989" spans="1:19">
      <c r="A989" s="10">
        <f t="shared" si="98"/>
        <v>984</v>
      </c>
      <c r="B989" s="14">
        <v>88.5</v>
      </c>
      <c r="C989" s="14">
        <v>94</v>
      </c>
      <c r="D989" s="11" t="s">
        <v>52</v>
      </c>
      <c r="E989" s="10">
        <v>90</v>
      </c>
      <c r="F989" s="12">
        <v>90.81</v>
      </c>
      <c r="G989" s="12">
        <v>90.819000000000003</v>
      </c>
      <c r="H989" s="13" t="s">
        <v>18</v>
      </c>
      <c r="I989" s="12" t="s">
        <v>17</v>
      </c>
      <c r="J989" s="11">
        <v>9</v>
      </c>
      <c r="K989" s="11">
        <v>2</v>
      </c>
      <c r="L989" s="11">
        <f t="shared" si="97"/>
        <v>18</v>
      </c>
      <c r="M989" s="11" t="s">
        <v>58</v>
      </c>
      <c r="N989" s="11">
        <f t="shared" si="93"/>
        <v>9</v>
      </c>
      <c r="O989" s="11">
        <f t="shared" si="96"/>
        <v>2</v>
      </c>
      <c r="P989" s="6">
        <v>7.0000000000000007E-2</v>
      </c>
      <c r="Q989" s="11">
        <f t="shared" si="94"/>
        <v>18</v>
      </c>
      <c r="R989" s="11">
        <f t="shared" si="95"/>
        <v>1.2600000000000002</v>
      </c>
      <c r="S989" s="10"/>
    </row>
    <row r="990" spans="1:19">
      <c r="A990" s="10">
        <f t="shared" si="98"/>
        <v>985</v>
      </c>
      <c r="B990" s="14">
        <v>88.5</v>
      </c>
      <c r="C990" s="14">
        <v>94</v>
      </c>
      <c r="D990" s="11" t="s">
        <v>52</v>
      </c>
      <c r="E990" s="10">
        <v>90</v>
      </c>
      <c r="F990" s="12">
        <v>90.83</v>
      </c>
      <c r="G990" s="12">
        <v>90.832999999999998</v>
      </c>
      <c r="H990" s="13" t="s">
        <v>18</v>
      </c>
      <c r="I990" s="12" t="s">
        <v>17</v>
      </c>
      <c r="J990" s="11">
        <v>3</v>
      </c>
      <c r="K990" s="11">
        <v>2</v>
      </c>
      <c r="L990" s="11">
        <f t="shared" si="97"/>
        <v>6</v>
      </c>
      <c r="M990" s="11" t="s">
        <v>58</v>
      </c>
      <c r="N990" s="11">
        <f t="shared" si="93"/>
        <v>3</v>
      </c>
      <c r="O990" s="11">
        <f t="shared" si="96"/>
        <v>2</v>
      </c>
      <c r="P990" s="6">
        <v>7.0000000000000007E-2</v>
      </c>
      <c r="Q990" s="11">
        <f t="shared" si="94"/>
        <v>6</v>
      </c>
      <c r="R990" s="11">
        <f t="shared" si="95"/>
        <v>0.42000000000000004</v>
      </c>
      <c r="S990" s="10"/>
    </row>
    <row r="991" spans="1:19">
      <c r="A991" s="10">
        <f t="shared" si="98"/>
        <v>986</v>
      </c>
      <c r="B991" s="14">
        <v>88.5</v>
      </c>
      <c r="C991" s="14">
        <v>94</v>
      </c>
      <c r="D991" s="11" t="s">
        <v>52</v>
      </c>
      <c r="E991" s="10">
        <v>90</v>
      </c>
      <c r="F991" s="12">
        <v>90.84</v>
      </c>
      <c r="G991" s="12">
        <v>90.850000000000009</v>
      </c>
      <c r="H991" s="13" t="s">
        <v>18</v>
      </c>
      <c r="I991" s="12" t="s">
        <v>22</v>
      </c>
      <c r="J991" s="11">
        <v>10</v>
      </c>
      <c r="K991" s="11">
        <v>7</v>
      </c>
      <c r="L991" s="11">
        <f t="shared" si="97"/>
        <v>70</v>
      </c>
      <c r="M991" s="11" t="s">
        <v>58</v>
      </c>
      <c r="N991" s="11">
        <f t="shared" si="93"/>
        <v>10</v>
      </c>
      <c r="O991" s="11">
        <f t="shared" si="96"/>
        <v>7</v>
      </c>
      <c r="P991" s="6">
        <v>7.0000000000000007E-2</v>
      </c>
      <c r="Q991" s="11">
        <f t="shared" si="94"/>
        <v>70</v>
      </c>
      <c r="R991" s="11">
        <f t="shared" si="95"/>
        <v>4.9000000000000004</v>
      </c>
      <c r="S991" s="10"/>
    </row>
    <row r="992" spans="1:19">
      <c r="A992" s="10">
        <f t="shared" si="98"/>
        <v>987</v>
      </c>
      <c r="B992" s="14">
        <v>88.5</v>
      </c>
      <c r="C992" s="14">
        <v>94</v>
      </c>
      <c r="D992" s="11" t="s">
        <v>52</v>
      </c>
      <c r="E992" s="10">
        <v>90</v>
      </c>
      <c r="F992" s="12">
        <v>90.86</v>
      </c>
      <c r="G992" s="12">
        <v>90.864999999999995</v>
      </c>
      <c r="H992" s="13" t="s">
        <v>18</v>
      </c>
      <c r="I992" s="12" t="s">
        <v>17</v>
      </c>
      <c r="J992" s="11">
        <v>5</v>
      </c>
      <c r="K992" s="11">
        <v>3.5</v>
      </c>
      <c r="L992" s="11">
        <f t="shared" si="97"/>
        <v>17.5</v>
      </c>
      <c r="M992" s="11" t="s">
        <v>58</v>
      </c>
      <c r="N992" s="11">
        <f t="shared" si="93"/>
        <v>5</v>
      </c>
      <c r="O992" s="11">
        <f t="shared" si="96"/>
        <v>3.5</v>
      </c>
      <c r="P992" s="6">
        <v>7.0000000000000007E-2</v>
      </c>
      <c r="Q992" s="11">
        <f t="shared" si="94"/>
        <v>17.5</v>
      </c>
      <c r="R992" s="11">
        <f t="shared" si="95"/>
        <v>1.2250000000000001</v>
      </c>
      <c r="S992" s="10"/>
    </row>
    <row r="993" spans="1:19">
      <c r="A993" s="10">
        <f t="shared" si="98"/>
        <v>988</v>
      </c>
      <c r="B993" s="14">
        <v>88.5</v>
      </c>
      <c r="C993" s="14">
        <v>94</v>
      </c>
      <c r="D993" s="11" t="s">
        <v>52</v>
      </c>
      <c r="E993" s="10">
        <v>90</v>
      </c>
      <c r="F993" s="12">
        <v>90.87</v>
      </c>
      <c r="G993" s="12">
        <v>90.92</v>
      </c>
      <c r="H993" s="13" t="s">
        <v>18</v>
      </c>
      <c r="I993" s="12" t="s">
        <v>22</v>
      </c>
      <c r="J993" s="11">
        <v>50</v>
      </c>
      <c r="K993" s="11">
        <v>7</v>
      </c>
      <c r="L993" s="11">
        <f t="shared" si="97"/>
        <v>350</v>
      </c>
      <c r="M993" s="11" t="s">
        <v>58</v>
      </c>
      <c r="N993" s="11">
        <f t="shared" ref="N993:N1051" si="99">J993</f>
        <v>50</v>
      </c>
      <c r="O993" s="11">
        <f t="shared" ref="O993:O1051" si="100">K993</f>
        <v>7</v>
      </c>
      <c r="P993" s="6">
        <v>7.0000000000000007E-2</v>
      </c>
      <c r="Q993" s="11">
        <f t="shared" ref="Q993:Q1051" si="101">N993*O993</f>
        <v>350</v>
      </c>
      <c r="R993" s="11">
        <f t="shared" ref="R993:R1051" si="102">N993*O993*P993</f>
        <v>24.500000000000004</v>
      </c>
      <c r="S993" s="10"/>
    </row>
    <row r="994" spans="1:19">
      <c r="A994" s="10">
        <f t="shared" si="98"/>
        <v>989</v>
      </c>
      <c r="B994" s="14">
        <v>88.5</v>
      </c>
      <c r="C994" s="14">
        <v>94</v>
      </c>
      <c r="D994" s="11" t="s">
        <v>52</v>
      </c>
      <c r="E994" s="10">
        <v>90</v>
      </c>
      <c r="F994" s="12">
        <v>90.93</v>
      </c>
      <c r="G994" s="12">
        <v>90.933000000000007</v>
      </c>
      <c r="H994" s="13" t="s">
        <v>18</v>
      </c>
      <c r="I994" s="12" t="s">
        <v>17</v>
      </c>
      <c r="J994" s="11">
        <v>3</v>
      </c>
      <c r="K994" s="11">
        <v>3.5</v>
      </c>
      <c r="L994" s="11">
        <f t="shared" si="97"/>
        <v>10.5</v>
      </c>
      <c r="M994" s="11" t="s">
        <v>58</v>
      </c>
      <c r="N994" s="11">
        <f t="shared" si="99"/>
        <v>3</v>
      </c>
      <c r="O994" s="11">
        <f t="shared" si="100"/>
        <v>3.5</v>
      </c>
      <c r="P994" s="6">
        <v>7.0000000000000007E-2</v>
      </c>
      <c r="Q994" s="11">
        <f t="shared" si="101"/>
        <v>10.5</v>
      </c>
      <c r="R994" s="11">
        <f t="shared" si="102"/>
        <v>0.7350000000000001</v>
      </c>
      <c r="S994" s="10"/>
    </row>
    <row r="995" spans="1:19">
      <c r="A995" s="10">
        <f t="shared" si="98"/>
        <v>990</v>
      </c>
      <c r="B995" s="14">
        <v>88.5</v>
      </c>
      <c r="C995" s="14">
        <v>94</v>
      </c>
      <c r="D995" s="11" t="s">
        <v>52</v>
      </c>
      <c r="E995" s="10">
        <v>90</v>
      </c>
      <c r="F995" s="12">
        <v>90.93</v>
      </c>
      <c r="G995" s="12">
        <v>90.931000000000012</v>
      </c>
      <c r="H995" s="13" t="s">
        <v>18</v>
      </c>
      <c r="I995" s="12" t="s">
        <v>19</v>
      </c>
      <c r="J995" s="11">
        <v>1</v>
      </c>
      <c r="K995" s="11">
        <v>1</v>
      </c>
      <c r="L995" s="11">
        <f t="shared" si="97"/>
        <v>1</v>
      </c>
      <c r="M995" s="11" t="s">
        <v>58</v>
      </c>
      <c r="N995" s="11">
        <f t="shared" si="99"/>
        <v>1</v>
      </c>
      <c r="O995" s="11">
        <v>1.8</v>
      </c>
      <c r="P995" s="6">
        <v>7.0000000000000007E-2</v>
      </c>
      <c r="Q995" s="11">
        <f t="shared" si="101"/>
        <v>1.8</v>
      </c>
      <c r="R995" s="11">
        <f t="shared" si="102"/>
        <v>0.12600000000000003</v>
      </c>
      <c r="S995" s="10"/>
    </row>
    <row r="996" spans="1:19">
      <c r="A996" s="10">
        <f t="shared" si="98"/>
        <v>991</v>
      </c>
      <c r="B996" s="14">
        <v>88.5</v>
      </c>
      <c r="C996" s="14">
        <v>94</v>
      </c>
      <c r="D996" s="11" t="s">
        <v>52</v>
      </c>
      <c r="E996" s="10">
        <v>90</v>
      </c>
      <c r="F996" s="12">
        <v>90.96</v>
      </c>
      <c r="G996" s="12">
        <v>90.97999999999999</v>
      </c>
      <c r="H996" s="13" t="s">
        <v>16</v>
      </c>
      <c r="I996" s="12" t="s">
        <v>17</v>
      </c>
      <c r="J996" s="11">
        <v>20</v>
      </c>
      <c r="K996" s="11">
        <v>3</v>
      </c>
      <c r="L996" s="11">
        <f t="shared" si="97"/>
        <v>60</v>
      </c>
      <c r="M996" s="11" t="s">
        <v>58</v>
      </c>
      <c r="N996" s="11">
        <f t="shared" si="99"/>
        <v>20</v>
      </c>
      <c r="O996" s="11">
        <f t="shared" si="100"/>
        <v>3</v>
      </c>
      <c r="P996" s="6">
        <v>7.0000000000000007E-2</v>
      </c>
      <c r="Q996" s="11">
        <f t="shared" si="101"/>
        <v>60</v>
      </c>
      <c r="R996" s="11">
        <f t="shared" si="102"/>
        <v>4.2</v>
      </c>
      <c r="S996" s="10"/>
    </row>
    <row r="997" spans="1:19">
      <c r="A997" s="10">
        <f t="shared" si="98"/>
        <v>992</v>
      </c>
      <c r="B997" s="14">
        <v>88.5</v>
      </c>
      <c r="C997" s="14">
        <v>94</v>
      </c>
      <c r="D997" s="11" t="s">
        <v>52</v>
      </c>
      <c r="E997" s="10">
        <v>90</v>
      </c>
      <c r="F997" s="12">
        <v>91.02</v>
      </c>
      <c r="G997" s="12">
        <v>91.022999999999996</v>
      </c>
      <c r="H997" s="13" t="s">
        <v>16</v>
      </c>
      <c r="I997" s="12" t="s">
        <v>17</v>
      </c>
      <c r="J997" s="11">
        <v>3</v>
      </c>
      <c r="K997" s="11">
        <v>2</v>
      </c>
      <c r="L997" s="11">
        <f t="shared" si="97"/>
        <v>6</v>
      </c>
      <c r="M997" s="11" t="s">
        <v>58</v>
      </c>
      <c r="N997" s="11">
        <f t="shared" si="99"/>
        <v>3</v>
      </c>
      <c r="O997" s="11">
        <f t="shared" si="100"/>
        <v>2</v>
      </c>
      <c r="P997" s="6">
        <v>7.0000000000000007E-2</v>
      </c>
      <c r="Q997" s="11">
        <f t="shared" si="101"/>
        <v>6</v>
      </c>
      <c r="R997" s="11">
        <f t="shared" si="102"/>
        <v>0.42000000000000004</v>
      </c>
      <c r="S997" s="10"/>
    </row>
    <row r="998" spans="1:19">
      <c r="A998" s="10">
        <f t="shared" si="98"/>
        <v>993</v>
      </c>
      <c r="B998" s="14">
        <v>88.5</v>
      </c>
      <c r="C998" s="14">
        <v>94</v>
      </c>
      <c r="D998" s="11" t="s">
        <v>52</v>
      </c>
      <c r="E998" s="10">
        <v>90</v>
      </c>
      <c r="F998" s="12">
        <v>91.06</v>
      </c>
      <c r="G998" s="12">
        <v>91.061999999999998</v>
      </c>
      <c r="H998" s="13" t="s">
        <v>12</v>
      </c>
      <c r="I998" s="12" t="s">
        <v>17</v>
      </c>
      <c r="J998" s="11">
        <v>2</v>
      </c>
      <c r="K998" s="11">
        <v>1</v>
      </c>
      <c r="L998" s="11">
        <f t="shared" si="97"/>
        <v>2</v>
      </c>
      <c r="M998" s="11" t="s">
        <v>58</v>
      </c>
      <c r="N998" s="11">
        <f t="shared" si="99"/>
        <v>2</v>
      </c>
      <c r="O998" s="11">
        <v>1.8</v>
      </c>
      <c r="P998" s="6">
        <v>7.0000000000000007E-2</v>
      </c>
      <c r="Q998" s="11">
        <f t="shared" si="101"/>
        <v>3.6</v>
      </c>
      <c r="R998" s="11">
        <f t="shared" si="102"/>
        <v>0.25200000000000006</v>
      </c>
      <c r="S998" s="10"/>
    </row>
    <row r="999" spans="1:19">
      <c r="A999" s="10">
        <f t="shared" si="98"/>
        <v>994</v>
      </c>
      <c r="B999" s="14">
        <v>88.5</v>
      </c>
      <c r="C999" s="14">
        <v>94</v>
      </c>
      <c r="D999" s="11" t="s">
        <v>52</v>
      </c>
      <c r="E999" s="10">
        <v>90</v>
      </c>
      <c r="F999" s="12">
        <v>91.14</v>
      </c>
      <c r="G999" s="12">
        <v>91.143000000000001</v>
      </c>
      <c r="H999" s="13" t="s">
        <v>12</v>
      </c>
      <c r="I999" s="12" t="s">
        <v>17</v>
      </c>
      <c r="J999" s="11">
        <v>3</v>
      </c>
      <c r="K999" s="11">
        <v>1.5</v>
      </c>
      <c r="L999" s="11">
        <f t="shared" si="97"/>
        <v>4.5</v>
      </c>
      <c r="M999" s="11" t="s">
        <v>58</v>
      </c>
      <c r="N999" s="11">
        <f t="shared" si="99"/>
        <v>3</v>
      </c>
      <c r="O999" s="11">
        <v>1.8</v>
      </c>
      <c r="P999" s="6">
        <v>7.0000000000000007E-2</v>
      </c>
      <c r="Q999" s="11">
        <f t="shared" si="101"/>
        <v>5.4</v>
      </c>
      <c r="R999" s="11">
        <f t="shared" si="102"/>
        <v>0.37800000000000006</v>
      </c>
      <c r="S999" s="10"/>
    </row>
    <row r="1000" spans="1:19">
      <c r="A1000" s="10">
        <f t="shared" si="98"/>
        <v>995</v>
      </c>
      <c r="B1000" s="14">
        <v>88.5</v>
      </c>
      <c r="C1000" s="14">
        <v>94</v>
      </c>
      <c r="D1000" s="11" t="s">
        <v>52</v>
      </c>
      <c r="E1000" s="10">
        <v>90</v>
      </c>
      <c r="F1000" s="12">
        <v>91.18</v>
      </c>
      <c r="G1000" s="12">
        <v>91.182000000000002</v>
      </c>
      <c r="H1000" s="13" t="s">
        <v>12</v>
      </c>
      <c r="I1000" s="12" t="s">
        <v>17</v>
      </c>
      <c r="J1000" s="11">
        <v>2</v>
      </c>
      <c r="K1000" s="11">
        <v>1</v>
      </c>
      <c r="L1000" s="11">
        <f t="shared" si="97"/>
        <v>2</v>
      </c>
      <c r="M1000" s="11" t="s">
        <v>58</v>
      </c>
      <c r="N1000" s="11">
        <f t="shared" si="99"/>
        <v>2</v>
      </c>
      <c r="O1000" s="11">
        <v>1.8</v>
      </c>
      <c r="P1000" s="6">
        <v>7.0000000000000007E-2</v>
      </c>
      <c r="Q1000" s="11">
        <f t="shared" si="101"/>
        <v>3.6</v>
      </c>
      <c r="R1000" s="11">
        <f t="shared" si="102"/>
        <v>0.25200000000000006</v>
      </c>
      <c r="S1000" s="10"/>
    </row>
    <row r="1001" spans="1:19">
      <c r="A1001" s="10">
        <f t="shared" si="98"/>
        <v>996</v>
      </c>
      <c r="B1001" s="14">
        <v>88.5</v>
      </c>
      <c r="C1001" s="14">
        <v>94</v>
      </c>
      <c r="D1001" s="11" t="s">
        <v>52</v>
      </c>
      <c r="E1001" s="10">
        <v>90</v>
      </c>
      <c r="F1001" s="12">
        <v>91.185000000000002</v>
      </c>
      <c r="G1001" s="12">
        <v>91.19</v>
      </c>
      <c r="H1001" s="13" t="s">
        <v>12</v>
      </c>
      <c r="I1001" s="12" t="s">
        <v>17</v>
      </c>
      <c r="J1001" s="11">
        <v>5</v>
      </c>
      <c r="K1001" s="11">
        <v>2</v>
      </c>
      <c r="L1001" s="11">
        <f t="shared" si="97"/>
        <v>10</v>
      </c>
      <c r="M1001" s="11" t="s">
        <v>58</v>
      </c>
      <c r="N1001" s="11">
        <f t="shared" si="99"/>
        <v>5</v>
      </c>
      <c r="O1001" s="11">
        <f t="shared" si="100"/>
        <v>2</v>
      </c>
      <c r="P1001" s="6">
        <v>7.0000000000000007E-2</v>
      </c>
      <c r="Q1001" s="11">
        <f t="shared" si="101"/>
        <v>10</v>
      </c>
      <c r="R1001" s="11">
        <f t="shared" si="102"/>
        <v>0.70000000000000007</v>
      </c>
      <c r="S1001" s="10"/>
    </row>
    <row r="1002" spans="1:19">
      <c r="A1002" s="10">
        <f t="shared" si="98"/>
        <v>997</v>
      </c>
      <c r="B1002" s="14">
        <v>88.5</v>
      </c>
      <c r="C1002" s="14">
        <v>94</v>
      </c>
      <c r="D1002" s="11" t="s">
        <v>52</v>
      </c>
      <c r="E1002" s="10">
        <v>90</v>
      </c>
      <c r="F1002" s="12">
        <v>91.22</v>
      </c>
      <c r="G1002" s="12">
        <v>91.222999999999999</v>
      </c>
      <c r="H1002" s="13" t="s">
        <v>12</v>
      </c>
      <c r="I1002" s="12" t="s">
        <v>17</v>
      </c>
      <c r="J1002" s="11">
        <v>3</v>
      </c>
      <c r="K1002" s="11">
        <v>1</v>
      </c>
      <c r="L1002" s="11">
        <f t="shared" si="97"/>
        <v>3</v>
      </c>
      <c r="M1002" s="11" t="s">
        <v>58</v>
      </c>
      <c r="N1002" s="11">
        <f t="shared" si="99"/>
        <v>3</v>
      </c>
      <c r="O1002" s="11">
        <v>1.8</v>
      </c>
      <c r="P1002" s="6">
        <v>7.0000000000000007E-2</v>
      </c>
      <c r="Q1002" s="11">
        <f t="shared" si="101"/>
        <v>5.4</v>
      </c>
      <c r="R1002" s="11">
        <f t="shared" si="102"/>
        <v>0.37800000000000006</v>
      </c>
      <c r="S1002" s="10"/>
    </row>
    <row r="1003" spans="1:19">
      <c r="A1003" s="10">
        <f t="shared" si="98"/>
        <v>998</v>
      </c>
      <c r="B1003" s="14">
        <v>88.5</v>
      </c>
      <c r="C1003" s="14">
        <v>94</v>
      </c>
      <c r="D1003" s="11" t="s">
        <v>52</v>
      </c>
      <c r="E1003" s="10">
        <v>90</v>
      </c>
      <c r="F1003" s="12">
        <v>91.24</v>
      </c>
      <c r="G1003" s="12">
        <v>91.24499999999999</v>
      </c>
      <c r="H1003" s="13" t="s">
        <v>12</v>
      </c>
      <c r="I1003" s="12" t="s">
        <v>17</v>
      </c>
      <c r="J1003" s="11">
        <v>5</v>
      </c>
      <c r="K1003" s="11">
        <v>1</v>
      </c>
      <c r="L1003" s="11">
        <f t="shared" si="97"/>
        <v>5</v>
      </c>
      <c r="M1003" s="11" t="s">
        <v>58</v>
      </c>
      <c r="N1003" s="11">
        <f t="shared" si="99"/>
        <v>5</v>
      </c>
      <c r="O1003" s="11">
        <v>1.8</v>
      </c>
      <c r="P1003" s="6">
        <v>7.0000000000000007E-2</v>
      </c>
      <c r="Q1003" s="11">
        <f t="shared" si="101"/>
        <v>9</v>
      </c>
      <c r="R1003" s="11">
        <f t="shared" si="102"/>
        <v>0.63000000000000012</v>
      </c>
      <c r="S1003" s="10"/>
    </row>
    <row r="1004" spans="1:19">
      <c r="A1004" s="10">
        <f t="shared" si="98"/>
        <v>999</v>
      </c>
      <c r="B1004" s="14">
        <v>88.5</v>
      </c>
      <c r="C1004" s="14">
        <v>94</v>
      </c>
      <c r="D1004" s="11" t="s">
        <v>52</v>
      </c>
      <c r="E1004" s="10">
        <v>90</v>
      </c>
      <c r="F1004" s="12">
        <v>91.32</v>
      </c>
      <c r="G1004" s="12">
        <v>91.33</v>
      </c>
      <c r="H1004" s="13" t="s">
        <v>18</v>
      </c>
      <c r="I1004" s="12" t="s">
        <v>17</v>
      </c>
      <c r="J1004" s="11">
        <v>10</v>
      </c>
      <c r="K1004" s="11">
        <v>3.5</v>
      </c>
      <c r="L1004" s="11">
        <f t="shared" si="97"/>
        <v>35</v>
      </c>
      <c r="M1004" s="11" t="s">
        <v>58</v>
      </c>
      <c r="N1004" s="11">
        <f t="shared" si="99"/>
        <v>10</v>
      </c>
      <c r="O1004" s="11">
        <f t="shared" si="100"/>
        <v>3.5</v>
      </c>
      <c r="P1004" s="6">
        <v>7.0000000000000007E-2</v>
      </c>
      <c r="Q1004" s="11">
        <f t="shared" si="101"/>
        <v>35</v>
      </c>
      <c r="R1004" s="11">
        <f t="shared" si="102"/>
        <v>2.4500000000000002</v>
      </c>
      <c r="S1004" s="10"/>
    </row>
    <row r="1005" spans="1:19">
      <c r="A1005" s="10">
        <f t="shared" si="98"/>
        <v>1000</v>
      </c>
      <c r="B1005" s="14">
        <v>88.5</v>
      </c>
      <c r="C1005" s="14">
        <v>94</v>
      </c>
      <c r="D1005" s="11" t="s">
        <v>52</v>
      </c>
      <c r="E1005" s="10">
        <v>90</v>
      </c>
      <c r="F1005" s="12">
        <v>91.34</v>
      </c>
      <c r="G1005" s="12">
        <v>91.355000000000004</v>
      </c>
      <c r="H1005" s="13" t="s">
        <v>18</v>
      </c>
      <c r="I1005" s="12" t="s">
        <v>22</v>
      </c>
      <c r="J1005" s="11">
        <v>15</v>
      </c>
      <c r="K1005" s="11">
        <v>5</v>
      </c>
      <c r="L1005" s="11">
        <f t="shared" si="97"/>
        <v>75</v>
      </c>
      <c r="M1005" s="11" t="s">
        <v>58</v>
      </c>
      <c r="N1005" s="11">
        <f t="shared" si="99"/>
        <v>15</v>
      </c>
      <c r="O1005" s="11">
        <f t="shared" si="100"/>
        <v>5</v>
      </c>
      <c r="P1005" s="6">
        <v>7.0000000000000007E-2</v>
      </c>
      <c r="Q1005" s="11">
        <f t="shared" si="101"/>
        <v>75</v>
      </c>
      <c r="R1005" s="11">
        <f t="shared" si="102"/>
        <v>5.2500000000000009</v>
      </c>
      <c r="S1005" s="10"/>
    </row>
    <row r="1006" spans="1:19">
      <c r="A1006" s="10">
        <f t="shared" si="98"/>
        <v>1001</v>
      </c>
      <c r="B1006" s="14">
        <v>88.5</v>
      </c>
      <c r="C1006" s="14">
        <v>94</v>
      </c>
      <c r="D1006" s="11" t="s">
        <v>52</v>
      </c>
      <c r="E1006" s="10">
        <v>90</v>
      </c>
      <c r="F1006" s="12">
        <v>91.38</v>
      </c>
      <c r="G1006" s="12">
        <v>91.381999999999991</v>
      </c>
      <c r="H1006" s="13" t="s">
        <v>12</v>
      </c>
      <c r="I1006" s="12" t="s">
        <v>17</v>
      </c>
      <c r="J1006" s="11">
        <v>2</v>
      </c>
      <c r="K1006" s="11">
        <v>1</v>
      </c>
      <c r="L1006" s="11">
        <f t="shared" si="97"/>
        <v>2</v>
      </c>
      <c r="M1006" s="11" t="s">
        <v>58</v>
      </c>
      <c r="N1006" s="11">
        <f t="shared" si="99"/>
        <v>2</v>
      </c>
      <c r="O1006" s="11">
        <v>1.8</v>
      </c>
      <c r="P1006" s="6">
        <v>7.0000000000000007E-2</v>
      </c>
      <c r="Q1006" s="11">
        <f t="shared" si="101"/>
        <v>3.6</v>
      </c>
      <c r="R1006" s="11">
        <f t="shared" si="102"/>
        <v>0.25200000000000006</v>
      </c>
      <c r="S1006" s="10"/>
    </row>
    <row r="1007" spans="1:19">
      <c r="A1007" s="10">
        <f t="shared" si="98"/>
        <v>1002</v>
      </c>
      <c r="B1007" s="14">
        <v>88.5</v>
      </c>
      <c r="C1007" s="14">
        <v>94</v>
      </c>
      <c r="D1007" s="11" t="s">
        <v>52</v>
      </c>
      <c r="E1007" s="10">
        <v>90</v>
      </c>
      <c r="F1007" s="12">
        <v>91.385000000000005</v>
      </c>
      <c r="G1007" s="12">
        <v>91.39500000000001</v>
      </c>
      <c r="H1007" s="13" t="s">
        <v>12</v>
      </c>
      <c r="I1007" s="12" t="s">
        <v>17</v>
      </c>
      <c r="J1007" s="11">
        <v>10</v>
      </c>
      <c r="K1007" s="11">
        <v>3</v>
      </c>
      <c r="L1007" s="11">
        <f t="shared" si="97"/>
        <v>30</v>
      </c>
      <c r="M1007" s="11" t="s">
        <v>58</v>
      </c>
      <c r="N1007" s="11">
        <f t="shared" si="99"/>
        <v>10</v>
      </c>
      <c r="O1007" s="11">
        <f t="shared" si="100"/>
        <v>3</v>
      </c>
      <c r="P1007" s="6">
        <v>7.0000000000000007E-2</v>
      </c>
      <c r="Q1007" s="11">
        <f t="shared" si="101"/>
        <v>30</v>
      </c>
      <c r="R1007" s="11">
        <f t="shared" si="102"/>
        <v>2.1</v>
      </c>
      <c r="S1007" s="10"/>
    </row>
    <row r="1008" spans="1:19">
      <c r="A1008" s="10">
        <f t="shared" si="98"/>
        <v>1003</v>
      </c>
      <c r="B1008" s="14">
        <v>88.5</v>
      </c>
      <c r="C1008" s="14">
        <v>94</v>
      </c>
      <c r="D1008" s="11" t="s">
        <v>52</v>
      </c>
      <c r="E1008" s="10">
        <v>90</v>
      </c>
      <c r="F1008" s="12">
        <v>91.48</v>
      </c>
      <c r="G1008" s="12">
        <v>91.52</v>
      </c>
      <c r="H1008" s="13" t="s">
        <v>18</v>
      </c>
      <c r="I1008" s="12" t="s">
        <v>17</v>
      </c>
      <c r="J1008" s="11">
        <v>40</v>
      </c>
      <c r="K1008" s="11">
        <v>3.5</v>
      </c>
      <c r="L1008" s="11">
        <f t="shared" si="97"/>
        <v>140</v>
      </c>
      <c r="M1008" s="11" t="s">
        <v>58</v>
      </c>
      <c r="N1008" s="11">
        <f t="shared" si="99"/>
        <v>40</v>
      </c>
      <c r="O1008" s="11">
        <f t="shared" si="100"/>
        <v>3.5</v>
      </c>
      <c r="P1008" s="6">
        <v>7.0000000000000007E-2</v>
      </c>
      <c r="Q1008" s="11">
        <f t="shared" si="101"/>
        <v>140</v>
      </c>
      <c r="R1008" s="11">
        <f t="shared" si="102"/>
        <v>9.8000000000000007</v>
      </c>
      <c r="S1008" s="10"/>
    </row>
    <row r="1009" spans="1:19">
      <c r="A1009" s="10">
        <f t="shared" si="98"/>
        <v>1004</v>
      </c>
      <c r="B1009" s="14">
        <v>88.5</v>
      </c>
      <c r="C1009" s="14">
        <v>94</v>
      </c>
      <c r="D1009" s="11" t="s">
        <v>52</v>
      </c>
      <c r="E1009" s="10">
        <v>90</v>
      </c>
      <c r="F1009" s="12">
        <v>91.53</v>
      </c>
      <c r="G1009" s="12">
        <v>91.55</v>
      </c>
      <c r="H1009" s="13" t="s">
        <v>18</v>
      </c>
      <c r="I1009" s="12" t="s">
        <v>22</v>
      </c>
      <c r="J1009" s="11">
        <v>20</v>
      </c>
      <c r="K1009" s="11">
        <v>7</v>
      </c>
      <c r="L1009" s="11">
        <f t="shared" si="97"/>
        <v>140</v>
      </c>
      <c r="M1009" s="11" t="s">
        <v>58</v>
      </c>
      <c r="N1009" s="11">
        <f t="shared" si="99"/>
        <v>20</v>
      </c>
      <c r="O1009" s="11">
        <f t="shared" si="100"/>
        <v>7</v>
      </c>
      <c r="P1009" s="6">
        <v>7.0000000000000007E-2</v>
      </c>
      <c r="Q1009" s="11">
        <f t="shared" si="101"/>
        <v>140</v>
      </c>
      <c r="R1009" s="11">
        <f t="shared" si="102"/>
        <v>9.8000000000000007</v>
      </c>
      <c r="S1009" s="10"/>
    </row>
    <row r="1010" spans="1:19">
      <c r="A1010" s="10">
        <f t="shared" si="98"/>
        <v>1005</v>
      </c>
      <c r="B1010" s="14">
        <v>88.5</v>
      </c>
      <c r="C1010" s="14">
        <v>94</v>
      </c>
      <c r="D1010" s="11" t="s">
        <v>52</v>
      </c>
      <c r="E1010" s="10">
        <v>90</v>
      </c>
      <c r="F1010" s="12">
        <v>91.6</v>
      </c>
      <c r="G1010" s="12">
        <v>91.61999999999999</v>
      </c>
      <c r="H1010" s="13" t="s">
        <v>18</v>
      </c>
      <c r="I1010" s="12" t="s">
        <v>17</v>
      </c>
      <c r="J1010" s="11">
        <v>20</v>
      </c>
      <c r="K1010" s="11">
        <v>3.5</v>
      </c>
      <c r="L1010" s="11">
        <f t="shared" si="97"/>
        <v>70</v>
      </c>
      <c r="M1010" s="11" t="s">
        <v>58</v>
      </c>
      <c r="N1010" s="11">
        <f t="shared" si="99"/>
        <v>20</v>
      </c>
      <c r="O1010" s="11">
        <f t="shared" si="100"/>
        <v>3.5</v>
      </c>
      <c r="P1010" s="6">
        <v>7.0000000000000007E-2</v>
      </c>
      <c r="Q1010" s="11">
        <f t="shared" si="101"/>
        <v>70</v>
      </c>
      <c r="R1010" s="11">
        <f t="shared" si="102"/>
        <v>4.9000000000000004</v>
      </c>
      <c r="S1010" s="10"/>
    </row>
    <row r="1011" spans="1:19">
      <c r="A1011" s="10">
        <f t="shared" si="98"/>
        <v>1006</v>
      </c>
      <c r="B1011" s="14">
        <v>88.5</v>
      </c>
      <c r="C1011" s="14">
        <v>94</v>
      </c>
      <c r="D1011" s="11" t="s">
        <v>52</v>
      </c>
      <c r="E1011" s="10">
        <v>90</v>
      </c>
      <c r="F1011" s="12">
        <v>91.61</v>
      </c>
      <c r="G1011" s="12">
        <v>91.62</v>
      </c>
      <c r="H1011" s="13" t="s">
        <v>12</v>
      </c>
      <c r="I1011" s="12" t="s">
        <v>19</v>
      </c>
      <c r="J1011" s="11">
        <v>10</v>
      </c>
      <c r="K1011" s="11">
        <v>3.5</v>
      </c>
      <c r="L1011" s="11">
        <f t="shared" si="97"/>
        <v>35</v>
      </c>
      <c r="M1011" s="11" t="s">
        <v>58</v>
      </c>
      <c r="N1011" s="11">
        <f t="shared" si="99"/>
        <v>10</v>
      </c>
      <c r="O1011" s="11">
        <f t="shared" si="100"/>
        <v>3.5</v>
      </c>
      <c r="P1011" s="6">
        <v>7.0000000000000007E-2</v>
      </c>
      <c r="Q1011" s="11">
        <f t="shared" si="101"/>
        <v>35</v>
      </c>
      <c r="R1011" s="11">
        <f t="shared" si="102"/>
        <v>2.4500000000000002</v>
      </c>
      <c r="S1011" s="10"/>
    </row>
    <row r="1012" spans="1:19">
      <c r="A1012" s="10">
        <f t="shared" si="98"/>
        <v>1007</v>
      </c>
      <c r="B1012" s="14">
        <v>88.5</v>
      </c>
      <c r="C1012" s="14">
        <v>94</v>
      </c>
      <c r="D1012" s="11" t="s">
        <v>52</v>
      </c>
      <c r="E1012" s="10">
        <v>90</v>
      </c>
      <c r="F1012" s="12">
        <v>91.64</v>
      </c>
      <c r="G1012" s="12">
        <v>91.7</v>
      </c>
      <c r="H1012" s="13" t="s">
        <v>12</v>
      </c>
      <c r="I1012" s="12" t="s">
        <v>19</v>
      </c>
      <c r="J1012" s="11">
        <v>60</v>
      </c>
      <c r="K1012" s="11">
        <v>7</v>
      </c>
      <c r="L1012" s="11">
        <f t="shared" ref="L1012:L1051" si="103">J1012*K1012</f>
        <v>420</v>
      </c>
      <c r="M1012" s="11" t="s">
        <v>58</v>
      </c>
      <c r="N1012" s="11">
        <f t="shared" si="99"/>
        <v>60</v>
      </c>
      <c r="O1012" s="11">
        <f t="shared" si="100"/>
        <v>7</v>
      </c>
      <c r="P1012" s="6">
        <v>7.0000000000000007E-2</v>
      </c>
      <c r="Q1012" s="11">
        <f t="shared" si="101"/>
        <v>420</v>
      </c>
      <c r="R1012" s="11">
        <f t="shared" si="102"/>
        <v>29.400000000000002</v>
      </c>
      <c r="S1012" s="10"/>
    </row>
    <row r="1013" spans="1:19">
      <c r="A1013" s="10">
        <f t="shared" si="98"/>
        <v>1008</v>
      </c>
      <c r="B1013" s="14">
        <v>88.5</v>
      </c>
      <c r="C1013" s="14">
        <v>94</v>
      </c>
      <c r="D1013" s="11" t="s">
        <v>52</v>
      </c>
      <c r="E1013" s="10">
        <v>90</v>
      </c>
      <c r="F1013" s="12">
        <v>91.7</v>
      </c>
      <c r="G1013" s="12">
        <v>91.76</v>
      </c>
      <c r="H1013" s="13" t="s">
        <v>12</v>
      </c>
      <c r="I1013" s="12" t="s">
        <v>22</v>
      </c>
      <c r="J1013" s="11">
        <v>60</v>
      </c>
      <c r="K1013" s="11">
        <v>5</v>
      </c>
      <c r="L1013" s="11">
        <f t="shared" si="103"/>
        <v>300</v>
      </c>
      <c r="M1013" s="11" t="s">
        <v>58</v>
      </c>
      <c r="N1013" s="11">
        <f t="shared" si="99"/>
        <v>60</v>
      </c>
      <c r="O1013" s="11">
        <f t="shared" si="100"/>
        <v>5</v>
      </c>
      <c r="P1013" s="6">
        <v>7.0000000000000007E-2</v>
      </c>
      <c r="Q1013" s="11">
        <f t="shared" si="101"/>
        <v>300</v>
      </c>
      <c r="R1013" s="11">
        <f t="shared" si="102"/>
        <v>21.000000000000004</v>
      </c>
      <c r="S1013" s="10"/>
    </row>
    <row r="1014" spans="1:19">
      <c r="A1014" s="10">
        <f t="shared" si="98"/>
        <v>1009</v>
      </c>
      <c r="B1014" s="14">
        <v>88.5</v>
      </c>
      <c r="C1014" s="14">
        <v>94</v>
      </c>
      <c r="D1014" s="11" t="s">
        <v>52</v>
      </c>
      <c r="E1014" s="10">
        <v>90</v>
      </c>
      <c r="F1014" s="12">
        <v>91.8</v>
      </c>
      <c r="G1014" s="12">
        <v>91.82</v>
      </c>
      <c r="H1014" s="13" t="s">
        <v>12</v>
      </c>
      <c r="I1014" s="12" t="s">
        <v>19</v>
      </c>
      <c r="J1014" s="11">
        <v>20</v>
      </c>
      <c r="K1014" s="11">
        <v>3.5</v>
      </c>
      <c r="L1014" s="11">
        <f t="shared" si="103"/>
        <v>70</v>
      </c>
      <c r="M1014" s="11" t="s">
        <v>58</v>
      </c>
      <c r="N1014" s="11">
        <f t="shared" si="99"/>
        <v>20</v>
      </c>
      <c r="O1014" s="11">
        <f t="shared" si="100"/>
        <v>3.5</v>
      </c>
      <c r="P1014" s="6">
        <v>7.0000000000000007E-2</v>
      </c>
      <c r="Q1014" s="11">
        <f t="shared" si="101"/>
        <v>70</v>
      </c>
      <c r="R1014" s="11">
        <f t="shared" si="102"/>
        <v>4.9000000000000004</v>
      </c>
      <c r="S1014" s="10"/>
    </row>
    <row r="1015" spans="1:19">
      <c r="A1015" s="10">
        <f t="shared" si="98"/>
        <v>1010</v>
      </c>
      <c r="B1015" s="14">
        <v>88.5</v>
      </c>
      <c r="C1015" s="14">
        <v>94</v>
      </c>
      <c r="D1015" s="11" t="s">
        <v>52</v>
      </c>
      <c r="E1015" s="10">
        <v>90</v>
      </c>
      <c r="F1015" s="12">
        <v>91.84</v>
      </c>
      <c r="G1015" s="12">
        <v>91.9</v>
      </c>
      <c r="H1015" s="13" t="s">
        <v>16</v>
      </c>
      <c r="I1015" s="12" t="s">
        <v>17</v>
      </c>
      <c r="J1015" s="11">
        <v>60</v>
      </c>
      <c r="K1015" s="11">
        <v>3.5</v>
      </c>
      <c r="L1015" s="11">
        <f t="shared" si="103"/>
        <v>210</v>
      </c>
      <c r="M1015" s="11" t="s">
        <v>58</v>
      </c>
      <c r="N1015" s="11">
        <f t="shared" si="99"/>
        <v>60</v>
      </c>
      <c r="O1015" s="11">
        <f t="shared" si="100"/>
        <v>3.5</v>
      </c>
      <c r="P1015" s="6">
        <v>7.0000000000000007E-2</v>
      </c>
      <c r="Q1015" s="11">
        <f t="shared" si="101"/>
        <v>210</v>
      </c>
      <c r="R1015" s="11">
        <f t="shared" si="102"/>
        <v>14.700000000000001</v>
      </c>
      <c r="S1015" s="10"/>
    </row>
    <row r="1016" spans="1:19">
      <c r="A1016" s="10">
        <f t="shared" si="98"/>
        <v>1011</v>
      </c>
      <c r="B1016" s="14">
        <v>88.5</v>
      </c>
      <c r="C1016" s="14">
        <v>94</v>
      </c>
      <c r="D1016" s="11" t="s">
        <v>52</v>
      </c>
      <c r="E1016" s="10">
        <v>90</v>
      </c>
      <c r="F1016" s="12">
        <v>91.86</v>
      </c>
      <c r="G1016" s="12">
        <v>91.9</v>
      </c>
      <c r="H1016" s="13" t="s">
        <v>16</v>
      </c>
      <c r="I1016" s="12" t="s">
        <v>19</v>
      </c>
      <c r="J1016" s="11">
        <v>40</v>
      </c>
      <c r="K1016" s="11">
        <v>3</v>
      </c>
      <c r="L1016" s="11">
        <f t="shared" si="103"/>
        <v>120</v>
      </c>
      <c r="M1016" s="11" t="s">
        <v>58</v>
      </c>
      <c r="N1016" s="11">
        <f t="shared" si="99"/>
        <v>40</v>
      </c>
      <c r="O1016" s="11">
        <f t="shared" si="100"/>
        <v>3</v>
      </c>
      <c r="P1016" s="6">
        <v>7.0000000000000007E-2</v>
      </c>
      <c r="Q1016" s="11">
        <f t="shared" si="101"/>
        <v>120</v>
      </c>
      <c r="R1016" s="11">
        <f t="shared" si="102"/>
        <v>8.4</v>
      </c>
      <c r="S1016" s="10"/>
    </row>
    <row r="1017" spans="1:19">
      <c r="A1017" s="10">
        <f t="shared" si="98"/>
        <v>1012</v>
      </c>
      <c r="B1017" s="14">
        <v>88.5</v>
      </c>
      <c r="C1017" s="14">
        <v>94</v>
      </c>
      <c r="D1017" s="11" t="s">
        <v>52</v>
      </c>
      <c r="E1017" s="10">
        <v>90</v>
      </c>
      <c r="F1017" s="12">
        <v>91.92</v>
      </c>
      <c r="G1017" s="12">
        <v>91.935000000000002</v>
      </c>
      <c r="H1017" s="13" t="s">
        <v>12</v>
      </c>
      <c r="I1017" s="12" t="s">
        <v>17</v>
      </c>
      <c r="J1017" s="11">
        <v>15</v>
      </c>
      <c r="K1017" s="11">
        <v>5</v>
      </c>
      <c r="L1017" s="11">
        <f t="shared" si="103"/>
        <v>75</v>
      </c>
      <c r="M1017" s="11" t="s">
        <v>58</v>
      </c>
      <c r="N1017" s="11">
        <f t="shared" si="99"/>
        <v>15</v>
      </c>
      <c r="O1017" s="11">
        <f t="shared" si="100"/>
        <v>5</v>
      </c>
      <c r="P1017" s="6">
        <v>7.0000000000000007E-2</v>
      </c>
      <c r="Q1017" s="11">
        <f t="shared" si="101"/>
        <v>75</v>
      </c>
      <c r="R1017" s="11">
        <f t="shared" si="102"/>
        <v>5.2500000000000009</v>
      </c>
      <c r="S1017" s="10"/>
    </row>
    <row r="1018" spans="1:19">
      <c r="A1018" s="10">
        <f t="shared" si="98"/>
        <v>1013</v>
      </c>
      <c r="B1018" s="14">
        <v>88.5</v>
      </c>
      <c r="C1018" s="14">
        <v>94</v>
      </c>
      <c r="D1018" s="11" t="s">
        <v>52</v>
      </c>
      <c r="E1018" s="10">
        <v>90</v>
      </c>
      <c r="F1018" s="12">
        <v>91.944999999999993</v>
      </c>
      <c r="G1018" s="12">
        <v>91.949999999999989</v>
      </c>
      <c r="H1018" s="13" t="s">
        <v>12</v>
      </c>
      <c r="I1018" s="12" t="s">
        <v>22</v>
      </c>
      <c r="J1018" s="11">
        <v>5</v>
      </c>
      <c r="K1018" s="11">
        <v>2</v>
      </c>
      <c r="L1018" s="11">
        <f t="shared" si="103"/>
        <v>10</v>
      </c>
      <c r="M1018" s="11" t="s">
        <v>58</v>
      </c>
      <c r="N1018" s="11">
        <f t="shared" si="99"/>
        <v>5</v>
      </c>
      <c r="O1018" s="11">
        <f t="shared" si="100"/>
        <v>2</v>
      </c>
      <c r="P1018" s="6">
        <v>7.0000000000000007E-2</v>
      </c>
      <c r="Q1018" s="11">
        <f t="shared" si="101"/>
        <v>10</v>
      </c>
      <c r="R1018" s="11">
        <f t="shared" si="102"/>
        <v>0.70000000000000007</v>
      </c>
      <c r="S1018" s="10"/>
    </row>
    <row r="1019" spans="1:19">
      <c r="A1019" s="10">
        <f t="shared" si="98"/>
        <v>1014</v>
      </c>
      <c r="B1019" s="14">
        <v>88.5</v>
      </c>
      <c r="C1019" s="14">
        <v>94</v>
      </c>
      <c r="D1019" s="11" t="s">
        <v>52</v>
      </c>
      <c r="E1019" s="10">
        <v>90</v>
      </c>
      <c r="F1019" s="12">
        <v>91.96</v>
      </c>
      <c r="G1019" s="12">
        <v>91.968999999999994</v>
      </c>
      <c r="H1019" s="13" t="s">
        <v>16</v>
      </c>
      <c r="I1019" s="12" t="s">
        <v>17</v>
      </c>
      <c r="J1019" s="11">
        <v>9</v>
      </c>
      <c r="K1019" s="11">
        <v>2</v>
      </c>
      <c r="L1019" s="11">
        <f t="shared" si="103"/>
        <v>18</v>
      </c>
      <c r="M1019" s="11" t="s">
        <v>58</v>
      </c>
      <c r="N1019" s="11">
        <f t="shared" si="99"/>
        <v>9</v>
      </c>
      <c r="O1019" s="11">
        <f t="shared" si="100"/>
        <v>2</v>
      </c>
      <c r="P1019" s="6">
        <v>7.0000000000000007E-2</v>
      </c>
      <c r="Q1019" s="11">
        <f t="shared" si="101"/>
        <v>18</v>
      </c>
      <c r="R1019" s="11">
        <f t="shared" si="102"/>
        <v>1.2600000000000002</v>
      </c>
      <c r="S1019" s="10"/>
    </row>
    <row r="1020" spans="1:19">
      <c r="A1020" s="10">
        <f t="shared" si="98"/>
        <v>1015</v>
      </c>
      <c r="B1020" s="14">
        <v>88.5</v>
      </c>
      <c r="C1020" s="14">
        <v>94</v>
      </c>
      <c r="D1020" s="11" t="s">
        <v>52</v>
      </c>
      <c r="E1020" s="10">
        <v>90</v>
      </c>
      <c r="F1020" s="12">
        <v>91.98</v>
      </c>
      <c r="G1020" s="12">
        <v>92</v>
      </c>
      <c r="H1020" s="13" t="s">
        <v>18</v>
      </c>
      <c r="I1020" s="12" t="s">
        <v>17</v>
      </c>
      <c r="J1020" s="11">
        <v>20</v>
      </c>
      <c r="K1020" s="11">
        <v>3.5</v>
      </c>
      <c r="L1020" s="11">
        <f t="shared" si="103"/>
        <v>70</v>
      </c>
      <c r="M1020" s="11" t="s">
        <v>58</v>
      </c>
      <c r="N1020" s="11">
        <f t="shared" si="99"/>
        <v>20</v>
      </c>
      <c r="O1020" s="11">
        <f t="shared" si="100"/>
        <v>3.5</v>
      </c>
      <c r="P1020" s="6">
        <v>7.0000000000000007E-2</v>
      </c>
      <c r="Q1020" s="11">
        <f t="shared" si="101"/>
        <v>70</v>
      </c>
      <c r="R1020" s="11">
        <f t="shared" si="102"/>
        <v>4.9000000000000004</v>
      </c>
      <c r="S1020" s="10"/>
    </row>
    <row r="1021" spans="1:19">
      <c r="A1021" s="10">
        <f t="shared" si="98"/>
        <v>1016</v>
      </c>
      <c r="B1021" s="14">
        <v>88.5</v>
      </c>
      <c r="C1021" s="14">
        <v>94</v>
      </c>
      <c r="D1021" s="11" t="s">
        <v>52</v>
      </c>
      <c r="E1021" s="10">
        <v>90</v>
      </c>
      <c r="F1021" s="12">
        <v>92.02</v>
      </c>
      <c r="G1021" s="12">
        <v>92.14</v>
      </c>
      <c r="H1021" s="13" t="s">
        <v>18</v>
      </c>
      <c r="I1021" s="12" t="s">
        <v>22</v>
      </c>
      <c r="J1021" s="11">
        <v>120</v>
      </c>
      <c r="K1021" s="11">
        <v>7</v>
      </c>
      <c r="L1021" s="11">
        <f t="shared" si="103"/>
        <v>840</v>
      </c>
      <c r="M1021" s="11" t="s">
        <v>58</v>
      </c>
      <c r="N1021" s="11">
        <f t="shared" si="99"/>
        <v>120</v>
      </c>
      <c r="O1021" s="11">
        <f t="shared" si="100"/>
        <v>7</v>
      </c>
      <c r="P1021" s="6">
        <v>7.0000000000000007E-2</v>
      </c>
      <c r="Q1021" s="11">
        <f t="shared" si="101"/>
        <v>840</v>
      </c>
      <c r="R1021" s="11">
        <f t="shared" si="102"/>
        <v>58.800000000000004</v>
      </c>
      <c r="S1021" s="10"/>
    </row>
    <row r="1022" spans="1:19">
      <c r="A1022" s="10">
        <f t="shared" si="98"/>
        <v>1017</v>
      </c>
      <c r="B1022" s="14">
        <v>88.5</v>
      </c>
      <c r="C1022" s="14">
        <v>94</v>
      </c>
      <c r="D1022" s="11" t="s">
        <v>52</v>
      </c>
      <c r="E1022" s="10">
        <v>90</v>
      </c>
      <c r="F1022" s="12">
        <v>92.16</v>
      </c>
      <c r="G1022" s="12">
        <v>92.17</v>
      </c>
      <c r="H1022" s="13" t="s">
        <v>18</v>
      </c>
      <c r="I1022" s="12" t="s">
        <v>22</v>
      </c>
      <c r="J1022" s="11">
        <v>10</v>
      </c>
      <c r="K1022" s="11">
        <v>3</v>
      </c>
      <c r="L1022" s="11">
        <f t="shared" si="103"/>
        <v>30</v>
      </c>
      <c r="M1022" s="11" t="s">
        <v>58</v>
      </c>
      <c r="N1022" s="11">
        <f t="shared" si="99"/>
        <v>10</v>
      </c>
      <c r="O1022" s="11">
        <f t="shared" si="100"/>
        <v>3</v>
      </c>
      <c r="P1022" s="6">
        <v>7.0000000000000007E-2</v>
      </c>
      <c r="Q1022" s="11">
        <f t="shared" si="101"/>
        <v>30</v>
      </c>
      <c r="R1022" s="11">
        <f t="shared" si="102"/>
        <v>2.1</v>
      </c>
      <c r="S1022" s="10"/>
    </row>
    <row r="1023" spans="1:19">
      <c r="A1023" s="10">
        <f t="shared" si="98"/>
        <v>1018</v>
      </c>
      <c r="B1023" s="14">
        <v>88.5</v>
      </c>
      <c r="C1023" s="14">
        <v>94</v>
      </c>
      <c r="D1023" s="11" t="s">
        <v>52</v>
      </c>
      <c r="E1023" s="10">
        <v>90</v>
      </c>
      <c r="F1023" s="12">
        <v>92.2</v>
      </c>
      <c r="G1023" s="12">
        <v>92.22</v>
      </c>
      <c r="H1023" s="13" t="s">
        <v>18</v>
      </c>
      <c r="I1023" s="12" t="s">
        <v>17</v>
      </c>
      <c r="J1023" s="11">
        <v>20</v>
      </c>
      <c r="K1023" s="11">
        <v>3.5</v>
      </c>
      <c r="L1023" s="11">
        <f t="shared" si="103"/>
        <v>70</v>
      </c>
      <c r="M1023" s="11" t="s">
        <v>58</v>
      </c>
      <c r="N1023" s="11">
        <f t="shared" si="99"/>
        <v>20</v>
      </c>
      <c r="O1023" s="11">
        <f t="shared" si="100"/>
        <v>3.5</v>
      </c>
      <c r="P1023" s="6">
        <v>7.0000000000000007E-2</v>
      </c>
      <c r="Q1023" s="11">
        <f t="shared" si="101"/>
        <v>70</v>
      </c>
      <c r="R1023" s="11">
        <f t="shared" si="102"/>
        <v>4.9000000000000004</v>
      </c>
      <c r="S1023" s="10"/>
    </row>
    <row r="1024" spans="1:19">
      <c r="A1024" s="10">
        <f t="shared" si="98"/>
        <v>1019</v>
      </c>
      <c r="B1024" s="14">
        <v>88.5</v>
      </c>
      <c r="C1024" s="14">
        <v>94</v>
      </c>
      <c r="D1024" s="11" t="s">
        <v>52</v>
      </c>
      <c r="E1024" s="10">
        <v>90</v>
      </c>
      <c r="F1024" s="12">
        <v>92.4</v>
      </c>
      <c r="G1024" s="12">
        <v>92.48</v>
      </c>
      <c r="H1024" s="13" t="s">
        <v>16</v>
      </c>
      <c r="I1024" s="12" t="s">
        <v>19</v>
      </c>
      <c r="J1024" s="11">
        <v>80</v>
      </c>
      <c r="K1024" s="11">
        <v>3</v>
      </c>
      <c r="L1024" s="11">
        <f t="shared" si="103"/>
        <v>240</v>
      </c>
      <c r="M1024" s="11" t="s">
        <v>58</v>
      </c>
      <c r="N1024" s="11">
        <f t="shared" si="99"/>
        <v>80</v>
      </c>
      <c r="O1024" s="11">
        <f t="shared" si="100"/>
        <v>3</v>
      </c>
      <c r="P1024" s="6">
        <v>7.0000000000000007E-2</v>
      </c>
      <c r="Q1024" s="11">
        <f t="shared" si="101"/>
        <v>240</v>
      </c>
      <c r="R1024" s="11">
        <f t="shared" si="102"/>
        <v>16.8</v>
      </c>
      <c r="S1024" s="10"/>
    </row>
    <row r="1025" spans="1:19">
      <c r="A1025" s="10">
        <f t="shared" si="98"/>
        <v>1020</v>
      </c>
      <c r="B1025" s="14">
        <v>88.5</v>
      </c>
      <c r="C1025" s="14">
        <v>94</v>
      </c>
      <c r="D1025" s="11" t="s">
        <v>52</v>
      </c>
      <c r="E1025" s="10">
        <v>90</v>
      </c>
      <c r="F1025" s="12">
        <v>92.41</v>
      </c>
      <c r="G1025" s="12">
        <v>92.44</v>
      </c>
      <c r="H1025" s="13" t="s">
        <v>18</v>
      </c>
      <c r="I1025" s="12" t="s">
        <v>17</v>
      </c>
      <c r="J1025" s="11">
        <v>30</v>
      </c>
      <c r="K1025" s="11">
        <v>3</v>
      </c>
      <c r="L1025" s="11">
        <f t="shared" si="103"/>
        <v>90</v>
      </c>
      <c r="M1025" s="11" t="s">
        <v>58</v>
      </c>
      <c r="N1025" s="11">
        <f t="shared" si="99"/>
        <v>30</v>
      </c>
      <c r="O1025" s="11">
        <f t="shared" si="100"/>
        <v>3</v>
      </c>
      <c r="P1025" s="6">
        <v>7.0000000000000007E-2</v>
      </c>
      <c r="Q1025" s="11">
        <f t="shared" si="101"/>
        <v>90</v>
      </c>
      <c r="R1025" s="11">
        <f t="shared" si="102"/>
        <v>6.3000000000000007</v>
      </c>
      <c r="S1025" s="10"/>
    </row>
    <row r="1026" spans="1:19">
      <c r="A1026" s="10">
        <f t="shared" si="98"/>
        <v>1021</v>
      </c>
      <c r="B1026" s="14">
        <v>88.5</v>
      </c>
      <c r="C1026" s="14">
        <v>94</v>
      </c>
      <c r="D1026" s="11" t="s">
        <v>52</v>
      </c>
      <c r="E1026" s="10">
        <v>90</v>
      </c>
      <c r="F1026" s="12">
        <v>92.48</v>
      </c>
      <c r="G1026" s="12">
        <v>92.490000000000009</v>
      </c>
      <c r="H1026" s="13" t="s">
        <v>16</v>
      </c>
      <c r="I1026" s="12" t="s">
        <v>17</v>
      </c>
      <c r="J1026" s="11">
        <v>10</v>
      </c>
      <c r="K1026" s="11">
        <v>3</v>
      </c>
      <c r="L1026" s="11">
        <f t="shared" si="103"/>
        <v>30</v>
      </c>
      <c r="M1026" s="11" t="s">
        <v>58</v>
      </c>
      <c r="N1026" s="11">
        <f t="shared" si="99"/>
        <v>10</v>
      </c>
      <c r="O1026" s="11">
        <f t="shared" si="100"/>
        <v>3</v>
      </c>
      <c r="P1026" s="6">
        <v>7.0000000000000007E-2</v>
      </c>
      <c r="Q1026" s="11">
        <f t="shared" si="101"/>
        <v>30</v>
      </c>
      <c r="R1026" s="11">
        <f t="shared" si="102"/>
        <v>2.1</v>
      </c>
      <c r="S1026" s="10"/>
    </row>
    <row r="1027" spans="1:19">
      <c r="A1027" s="10">
        <f t="shared" si="98"/>
        <v>1022</v>
      </c>
      <c r="B1027" s="14">
        <v>88.5</v>
      </c>
      <c r="C1027" s="14">
        <v>94</v>
      </c>
      <c r="D1027" s="11" t="s">
        <v>52</v>
      </c>
      <c r="E1027" s="10">
        <v>90</v>
      </c>
      <c r="F1027" s="12">
        <v>92.52</v>
      </c>
      <c r="G1027" s="12">
        <v>92.6</v>
      </c>
      <c r="H1027" s="13" t="s">
        <v>16</v>
      </c>
      <c r="I1027" s="12" t="s">
        <v>17</v>
      </c>
      <c r="J1027" s="11">
        <v>80</v>
      </c>
      <c r="K1027" s="11">
        <v>3</v>
      </c>
      <c r="L1027" s="11">
        <f t="shared" si="103"/>
        <v>240</v>
      </c>
      <c r="M1027" s="11" t="s">
        <v>58</v>
      </c>
      <c r="N1027" s="11">
        <f t="shared" si="99"/>
        <v>80</v>
      </c>
      <c r="O1027" s="11">
        <f t="shared" si="100"/>
        <v>3</v>
      </c>
      <c r="P1027" s="6">
        <v>7.0000000000000007E-2</v>
      </c>
      <c r="Q1027" s="11">
        <f t="shared" si="101"/>
        <v>240</v>
      </c>
      <c r="R1027" s="11">
        <f t="shared" si="102"/>
        <v>16.8</v>
      </c>
      <c r="S1027" s="10"/>
    </row>
    <row r="1028" spans="1:19">
      <c r="A1028" s="10">
        <f t="shared" si="98"/>
        <v>1023</v>
      </c>
      <c r="B1028" s="14">
        <v>88.5</v>
      </c>
      <c r="C1028" s="14">
        <v>94</v>
      </c>
      <c r="D1028" s="11" t="s">
        <v>52</v>
      </c>
      <c r="E1028" s="10">
        <v>90</v>
      </c>
      <c r="F1028" s="12">
        <v>92.64</v>
      </c>
      <c r="G1028" s="12">
        <v>92.71</v>
      </c>
      <c r="H1028" s="13" t="s">
        <v>16</v>
      </c>
      <c r="I1028" s="12" t="s">
        <v>17</v>
      </c>
      <c r="J1028" s="11">
        <v>70</v>
      </c>
      <c r="K1028" s="11">
        <v>3</v>
      </c>
      <c r="L1028" s="11">
        <f t="shared" si="103"/>
        <v>210</v>
      </c>
      <c r="M1028" s="11" t="s">
        <v>58</v>
      </c>
      <c r="N1028" s="11">
        <f t="shared" si="99"/>
        <v>70</v>
      </c>
      <c r="O1028" s="11">
        <f t="shared" si="100"/>
        <v>3</v>
      </c>
      <c r="P1028" s="6">
        <v>7.0000000000000007E-2</v>
      </c>
      <c r="Q1028" s="11">
        <f t="shared" si="101"/>
        <v>210</v>
      </c>
      <c r="R1028" s="11">
        <f t="shared" si="102"/>
        <v>14.700000000000001</v>
      </c>
      <c r="S1028" s="10"/>
    </row>
    <row r="1029" spans="1:19">
      <c r="A1029" s="10">
        <f t="shared" si="98"/>
        <v>1024</v>
      </c>
      <c r="B1029" s="14">
        <v>88.5</v>
      </c>
      <c r="C1029" s="14">
        <v>94</v>
      </c>
      <c r="D1029" s="11" t="s">
        <v>52</v>
      </c>
      <c r="E1029" s="10">
        <v>90</v>
      </c>
      <c r="F1029" s="12">
        <v>92.73</v>
      </c>
      <c r="G1029" s="12">
        <v>92.740000000000009</v>
      </c>
      <c r="H1029" s="13" t="s">
        <v>16</v>
      </c>
      <c r="I1029" s="12" t="s">
        <v>17</v>
      </c>
      <c r="J1029" s="11">
        <v>10</v>
      </c>
      <c r="K1029" s="11">
        <v>2</v>
      </c>
      <c r="L1029" s="11">
        <f t="shared" si="103"/>
        <v>20</v>
      </c>
      <c r="M1029" s="11" t="s">
        <v>58</v>
      </c>
      <c r="N1029" s="11">
        <f t="shared" si="99"/>
        <v>10</v>
      </c>
      <c r="O1029" s="11">
        <f t="shared" si="100"/>
        <v>2</v>
      </c>
      <c r="P1029" s="6">
        <v>7.0000000000000007E-2</v>
      </c>
      <c r="Q1029" s="11">
        <f t="shared" si="101"/>
        <v>20</v>
      </c>
      <c r="R1029" s="11">
        <f t="shared" si="102"/>
        <v>1.4000000000000001</v>
      </c>
      <c r="S1029" s="10"/>
    </row>
    <row r="1030" spans="1:19">
      <c r="A1030" s="10">
        <f t="shared" si="98"/>
        <v>1025</v>
      </c>
      <c r="B1030" s="14">
        <v>88.5</v>
      </c>
      <c r="C1030" s="14">
        <v>94</v>
      </c>
      <c r="D1030" s="11" t="s">
        <v>52</v>
      </c>
      <c r="E1030" s="10">
        <v>90</v>
      </c>
      <c r="F1030" s="12">
        <v>92.76</v>
      </c>
      <c r="G1030" s="12">
        <v>92.800000000000011</v>
      </c>
      <c r="H1030" s="13" t="s">
        <v>16</v>
      </c>
      <c r="I1030" s="12" t="s">
        <v>17</v>
      </c>
      <c r="J1030" s="11">
        <v>40</v>
      </c>
      <c r="K1030" s="11">
        <v>3</v>
      </c>
      <c r="L1030" s="11">
        <f t="shared" si="103"/>
        <v>120</v>
      </c>
      <c r="M1030" s="11" t="s">
        <v>58</v>
      </c>
      <c r="N1030" s="11">
        <f t="shared" si="99"/>
        <v>40</v>
      </c>
      <c r="O1030" s="11">
        <f t="shared" si="100"/>
        <v>3</v>
      </c>
      <c r="P1030" s="6">
        <v>7.0000000000000007E-2</v>
      </c>
      <c r="Q1030" s="11">
        <f t="shared" si="101"/>
        <v>120</v>
      </c>
      <c r="R1030" s="11">
        <f t="shared" si="102"/>
        <v>8.4</v>
      </c>
      <c r="S1030" s="10"/>
    </row>
    <row r="1031" spans="1:19">
      <c r="A1031" s="10">
        <f t="shared" si="98"/>
        <v>1026</v>
      </c>
      <c r="B1031" s="14">
        <v>88.5</v>
      </c>
      <c r="C1031" s="14">
        <v>94</v>
      </c>
      <c r="D1031" s="11" t="s">
        <v>52</v>
      </c>
      <c r="E1031" s="10">
        <v>90</v>
      </c>
      <c r="F1031" s="12">
        <v>92.82</v>
      </c>
      <c r="G1031" s="12">
        <v>92.839999999999989</v>
      </c>
      <c r="H1031" s="13" t="s">
        <v>16</v>
      </c>
      <c r="I1031" s="12" t="s">
        <v>17</v>
      </c>
      <c r="J1031" s="11">
        <v>20</v>
      </c>
      <c r="K1031" s="11">
        <v>2</v>
      </c>
      <c r="L1031" s="11">
        <f t="shared" si="103"/>
        <v>40</v>
      </c>
      <c r="M1031" s="11" t="s">
        <v>58</v>
      </c>
      <c r="N1031" s="11">
        <f t="shared" si="99"/>
        <v>20</v>
      </c>
      <c r="O1031" s="11">
        <f t="shared" si="100"/>
        <v>2</v>
      </c>
      <c r="P1031" s="6">
        <v>7.0000000000000007E-2</v>
      </c>
      <c r="Q1031" s="11">
        <f t="shared" si="101"/>
        <v>40</v>
      </c>
      <c r="R1031" s="11">
        <f t="shared" si="102"/>
        <v>2.8000000000000003</v>
      </c>
      <c r="S1031" s="10"/>
    </row>
    <row r="1032" spans="1:19">
      <c r="A1032" s="10">
        <f t="shared" ref="A1032:A1051" si="104">A1031+1</f>
        <v>1027</v>
      </c>
      <c r="B1032" s="14">
        <v>88.5</v>
      </c>
      <c r="C1032" s="14">
        <v>94</v>
      </c>
      <c r="D1032" s="11" t="s">
        <v>52</v>
      </c>
      <c r="E1032" s="10">
        <v>90</v>
      </c>
      <c r="F1032" s="12">
        <v>92.82</v>
      </c>
      <c r="G1032" s="12">
        <v>92.839999999999989</v>
      </c>
      <c r="H1032" s="13" t="s">
        <v>16</v>
      </c>
      <c r="I1032" s="12" t="s">
        <v>19</v>
      </c>
      <c r="J1032" s="11">
        <v>20</v>
      </c>
      <c r="K1032" s="11">
        <v>2</v>
      </c>
      <c r="L1032" s="11">
        <f t="shared" si="103"/>
        <v>40</v>
      </c>
      <c r="M1032" s="11" t="s">
        <v>58</v>
      </c>
      <c r="N1032" s="11">
        <f t="shared" si="99"/>
        <v>20</v>
      </c>
      <c r="O1032" s="11">
        <f t="shared" si="100"/>
        <v>2</v>
      </c>
      <c r="P1032" s="6">
        <v>7.0000000000000007E-2</v>
      </c>
      <c r="Q1032" s="11">
        <f t="shared" si="101"/>
        <v>40</v>
      </c>
      <c r="R1032" s="11">
        <f t="shared" si="102"/>
        <v>2.8000000000000003</v>
      </c>
      <c r="S1032" s="10"/>
    </row>
    <row r="1033" spans="1:19">
      <c r="A1033" s="10">
        <f t="shared" si="104"/>
        <v>1028</v>
      </c>
      <c r="B1033" s="14">
        <v>88.5</v>
      </c>
      <c r="C1033" s="14">
        <v>94</v>
      </c>
      <c r="D1033" s="11" t="s">
        <v>52</v>
      </c>
      <c r="E1033" s="10">
        <v>90</v>
      </c>
      <c r="F1033" s="12">
        <v>92.87</v>
      </c>
      <c r="G1033" s="12">
        <v>92.92</v>
      </c>
      <c r="H1033" s="13" t="s">
        <v>16</v>
      </c>
      <c r="I1033" s="12" t="s">
        <v>22</v>
      </c>
      <c r="J1033" s="11">
        <v>50</v>
      </c>
      <c r="K1033" s="11">
        <v>3</v>
      </c>
      <c r="L1033" s="11">
        <f t="shared" si="103"/>
        <v>150</v>
      </c>
      <c r="M1033" s="11" t="s">
        <v>58</v>
      </c>
      <c r="N1033" s="11">
        <f t="shared" si="99"/>
        <v>50</v>
      </c>
      <c r="O1033" s="11">
        <f t="shared" si="100"/>
        <v>3</v>
      </c>
      <c r="P1033" s="6">
        <v>7.0000000000000007E-2</v>
      </c>
      <c r="Q1033" s="11">
        <f t="shared" si="101"/>
        <v>150</v>
      </c>
      <c r="R1033" s="11">
        <f t="shared" si="102"/>
        <v>10.500000000000002</v>
      </c>
      <c r="S1033" s="10"/>
    </row>
    <row r="1034" spans="1:19">
      <c r="A1034" s="10">
        <f t="shared" si="104"/>
        <v>1029</v>
      </c>
      <c r="B1034" s="14">
        <v>88.5</v>
      </c>
      <c r="C1034" s="14">
        <v>94</v>
      </c>
      <c r="D1034" s="11" t="s">
        <v>52</v>
      </c>
      <c r="E1034" s="10">
        <v>90</v>
      </c>
      <c r="F1034" s="12">
        <v>92.94</v>
      </c>
      <c r="G1034" s="12">
        <v>92.95</v>
      </c>
      <c r="H1034" s="13" t="s">
        <v>16</v>
      </c>
      <c r="I1034" s="12" t="s">
        <v>17</v>
      </c>
      <c r="J1034" s="11">
        <v>10</v>
      </c>
      <c r="K1034" s="11">
        <v>3</v>
      </c>
      <c r="L1034" s="11">
        <f t="shared" si="103"/>
        <v>30</v>
      </c>
      <c r="M1034" s="11" t="s">
        <v>58</v>
      </c>
      <c r="N1034" s="11">
        <f t="shared" si="99"/>
        <v>10</v>
      </c>
      <c r="O1034" s="11">
        <f t="shared" si="100"/>
        <v>3</v>
      </c>
      <c r="P1034" s="6">
        <v>7.0000000000000007E-2</v>
      </c>
      <c r="Q1034" s="11">
        <f t="shared" si="101"/>
        <v>30</v>
      </c>
      <c r="R1034" s="11">
        <f t="shared" si="102"/>
        <v>2.1</v>
      </c>
      <c r="S1034" s="10"/>
    </row>
    <row r="1035" spans="1:19">
      <c r="A1035" s="10">
        <f t="shared" si="104"/>
        <v>1030</v>
      </c>
      <c r="B1035" s="14">
        <v>88.5</v>
      </c>
      <c r="C1035" s="14">
        <v>94</v>
      </c>
      <c r="D1035" s="11" t="s">
        <v>52</v>
      </c>
      <c r="E1035" s="10">
        <v>90</v>
      </c>
      <c r="F1035" s="12">
        <v>92.94</v>
      </c>
      <c r="G1035" s="12">
        <v>92.95</v>
      </c>
      <c r="H1035" s="13" t="s">
        <v>16</v>
      </c>
      <c r="I1035" s="12" t="s">
        <v>19</v>
      </c>
      <c r="J1035" s="11">
        <v>10</v>
      </c>
      <c r="K1035" s="11">
        <v>2</v>
      </c>
      <c r="L1035" s="11">
        <f t="shared" si="103"/>
        <v>20</v>
      </c>
      <c r="M1035" s="11" t="s">
        <v>58</v>
      </c>
      <c r="N1035" s="11">
        <f t="shared" si="99"/>
        <v>10</v>
      </c>
      <c r="O1035" s="11">
        <f t="shared" si="100"/>
        <v>2</v>
      </c>
      <c r="P1035" s="6">
        <v>7.0000000000000007E-2</v>
      </c>
      <c r="Q1035" s="11">
        <f t="shared" si="101"/>
        <v>20</v>
      </c>
      <c r="R1035" s="11">
        <f t="shared" si="102"/>
        <v>1.4000000000000001</v>
      </c>
      <c r="S1035" s="10"/>
    </row>
    <row r="1036" spans="1:19">
      <c r="A1036" s="10">
        <f t="shared" si="104"/>
        <v>1031</v>
      </c>
      <c r="B1036" s="14">
        <v>88.5</v>
      </c>
      <c r="C1036" s="14">
        <v>94</v>
      </c>
      <c r="D1036" s="11" t="s">
        <v>52</v>
      </c>
      <c r="E1036" s="10">
        <v>90</v>
      </c>
      <c r="F1036" s="12">
        <v>93</v>
      </c>
      <c r="G1036" s="12">
        <v>93.02</v>
      </c>
      <c r="H1036" s="13" t="s">
        <v>18</v>
      </c>
      <c r="I1036" s="12" t="s">
        <v>17</v>
      </c>
      <c r="J1036" s="11">
        <v>20</v>
      </c>
      <c r="K1036" s="11">
        <v>3.5</v>
      </c>
      <c r="L1036" s="11">
        <f t="shared" si="103"/>
        <v>70</v>
      </c>
      <c r="M1036" s="11" t="s">
        <v>58</v>
      </c>
      <c r="N1036" s="11">
        <f t="shared" si="99"/>
        <v>20</v>
      </c>
      <c r="O1036" s="11">
        <f t="shared" si="100"/>
        <v>3.5</v>
      </c>
      <c r="P1036" s="6">
        <v>7.0000000000000007E-2</v>
      </c>
      <c r="Q1036" s="11">
        <f t="shared" si="101"/>
        <v>70</v>
      </c>
      <c r="R1036" s="11">
        <f t="shared" si="102"/>
        <v>4.9000000000000004</v>
      </c>
      <c r="S1036" s="10"/>
    </row>
    <row r="1037" spans="1:19">
      <c r="A1037" s="10">
        <f t="shared" si="104"/>
        <v>1032</v>
      </c>
      <c r="B1037" s="14">
        <v>88.5</v>
      </c>
      <c r="C1037" s="14">
        <v>94</v>
      </c>
      <c r="D1037" s="11" t="s">
        <v>52</v>
      </c>
      <c r="E1037" s="10">
        <v>90</v>
      </c>
      <c r="F1037" s="12">
        <v>93.07</v>
      </c>
      <c r="G1037" s="12">
        <v>93.08</v>
      </c>
      <c r="H1037" s="13" t="s">
        <v>12</v>
      </c>
      <c r="I1037" s="12" t="s">
        <v>17</v>
      </c>
      <c r="J1037" s="11">
        <v>10</v>
      </c>
      <c r="K1037" s="11">
        <v>3</v>
      </c>
      <c r="L1037" s="11">
        <f t="shared" si="103"/>
        <v>30</v>
      </c>
      <c r="M1037" s="11" t="s">
        <v>58</v>
      </c>
      <c r="N1037" s="11">
        <f t="shared" si="99"/>
        <v>10</v>
      </c>
      <c r="O1037" s="11">
        <f t="shared" si="100"/>
        <v>3</v>
      </c>
      <c r="P1037" s="6">
        <v>7.0000000000000007E-2</v>
      </c>
      <c r="Q1037" s="11">
        <f t="shared" si="101"/>
        <v>30</v>
      </c>
      <c r="R1037" s="11">
        <f t="shared" si="102"/>
        <v>2.1</v>
      </c>
      <c r="S1037" s="10"/>
    </row>
    <row r="1038" spans="1:19">
      <c r="A1038" s="10">
        <f t="shared" si="104"/>
        <v>1033</v>
      </c>
      <c r="B1038" s="14">
        <v>88.5</v>
      </c>
      <c r="C1038" s="14">
        <v>94</v>
      </c>
      <c r="D1038" s="11" t="s">
        <v>52</v>
      </c>
      <c r="E1038" s="10">
        <v>90</v>
      </c>
      <c r="F1038" s="12">
        <v>93.1</v>
      </c>
      <c r="G1038" s="12">
        <v>93.11</v>
      </c>
      <c r="H1038" s="13" t="s">
        <v>16</v>
      </c>
      <c r="I1038" s="12" t="s">
        <v>17</v>
      </c>
      <c r="J1038" s="11">
        <v>10</v>
      </c>
      <c r="K1038" s="11">
        <v>2</v>
      </c>
      <c r="L1038" s="11">
        <f t="shared" si="103"/>
        <v>20</v>
      </c>
      <c r="M1038" s="11" t="s">
        <v>58</v>
      </c>
      <c r="N1038" s="11">
        <f t="shared" si="99"/>
        <v>10</v>
      </c>
      <c r="O1038" s="11">
        <f t="shared" si="100"/>
        <v>2</v>
      </c>
      <c r="P1038" s="6">
        <v>7.0000000000000007E-2</v>
      </c>
      <c r="Q1038" s="11">
        <f t="shared" si="101"/>
        <v>20</v>
      </c>
      <c r="R1038" s="11">
        <f t="shared" si="102"/>
        <v>1.4000000000000001</v>
      </c>
      <c r="S1038" s="10"/>
    </row>
    <row r="1039" spans="1:19">
      <c r="A1039" s="10">
        <f t="shared" si="104"/>
        <v>1034</v>
      </c>
      <c r="B1039" s="14">
        <v>88.5</v>
      </c>
      <c r="C1039" s="14">
        <v>94</v>
      </c>
      <c r="D1039" s="11" t="s">
        <v>52</v>
      </c>
      <c r="E1039" s="10">
        <v>90</v>
      </c>
      <c r="F1039" s="12">
        <v>93.14</v>
      </c>
      <c r="G1039" s="12">
        <v>93.15</v>
      </c>
      <c r="H1039" s="13" t="s">
        <v>12</v>
      </c>
      <c r="I1039" s="12" t="s">
        <v>17</v>
      </c>
      <c r="J1039" s="11">
        <v>10</v>
      </c>
      <c r="K1039" s="11">
        <v>2</v>
      </c>
      <c r="L1039" s="11">
        <f t="shared" si="103"/>
        <v>20</v>
      </c>
      <c r="M1039" s="11" t="s">
        <v>58</v>
      </c>
      <c r="N1039" s="11">
        <f t="shared" si="99"/>
        <v>10</v>
      </c>
      <c r="O1039" s="11">
        <f t="shared" si="100"/>
        <v>2</v>
      </c>
      <c r="P1039" s="6">
        <v>7.0000000000000007E-2</v>
      </c>
      <c r="Q1039" s="11">
        <f t="shared" si="101"/>
        <v>20</v>
      </c>
      <c r="R1039" s="11">
        <f t="shared" si="102"/>
        <v>1.4000000000000001</v>
      </c>
      <c r="S1039" s="10"/>
    </row>
    <row r="1040" spans="1:19">
      <c r="A1040" s="10">
        <f t="shared" si="104"/>
        <v>1035</v>
      </c>
      <c r="B1040" s="14">
        <v>88.5</v>
      </c>
      <c r="C1040" s="14">
        <v>94</v>
      </c>
      <c r="D1040" s="11" t="s">
        <v>52</v>
      </c>
      <c r="E1040" s="10">
        <v>90</v>
      </c>
      <c r="F1040" s="12">
        <v>93.16</v>
      </c>
      <c r="G1040" s="12">
        <v>93.179999999999993</v>
      </c>
      <c r="H1040" s="13" t="s">
        <v>12</v>
      </c>
      <c r="I1040" s="12" t="s">
        <v>17</v>
      </c>
      <c r="J1040" s="11">
        <v>20</v>
      </c>
      <c r="K1040" s="11">
        <v>3</v>
      </c>
      <c r="L1040" s="11">
        <f t="shared" si="103"/>
        <v>60</v>
      </c>
      <c r="M1040" s="11" t="s">
        <v>58</v>
      </c>
      <c r="N1040" s="11">
        <f t="shared" si="99"/>
        <v>20</v>
      </c>
      <c r="O1040" s="11">
        <f t="shared" si="100"/>
        <v>3</v>
      </c>
      <c r="P1040" s="6">
        <v>7.0000000000000007E-2</v>
      </c>
      <c r="Q1040" s="11">
        <f t="shared" si="101"/>
        <v>60</v>
      </c>
      <c r="R1040" s="11">
        <f t="shared" si="102"/>
        <v>4.2</v>
      </c>
      <c r="S1040" s="10"/>
    </row>
    <row r="1041" spans="1:19">
      <c r="A1041" s="10">
        <f t="shared" si="104"/>
        <v>1036</v>
      </c>
      <c r="B1041" s="14">
        <v>88.5</v>
      </c>
      <c r="C1041" s="14">
        <v>94</v>
      </c>
      <c r="D1041" s="11" t="s">
        <v>52</v>
      </c>
      <c r="E1041" s="10">
        <v>90</v>
      </c>
      <c r="F1041" s="12">
        <v>93.2</v>
      </c>
      <c r="G1041" s="12">
        <v>93.240000000000009</v>
      </c>
      <c r="H1041" s="13" t="s">
        <v>18</v>
      </c>
      <c r="I1041" s="12" t="s">
        <v>17</v>
      </c>
      <c r="J1041" s="11">
        <v>40</v>
      </c>
      <c r="K1041" s="11">
        <v>3</v>
      </c>
      <c r="L1041" s="11">
        <f t="shared" si="103"/>
        <v>120</v>
      </c>
      <c r="M1041" s="11" t="s">
        <v>58</v>
      </c>
      <c r="N1041" s="11">
        <f t="shared" si="99"/>
        <v>40</v>
      </c>
      <c r="O1041" s="11">
        <f t="shared" si="100"/>
        <v>3</v>
      </c>
      <c r="P1041" s="6">
        <v>7.0000000000000007E-2</v>
      </c>
      <c r="Q1041" s="11">
        <f t="shared" si="101"/>
        <v>120</v>
      </c>
      <c r="R1041" s="11">
        <f t="shared" si="102"/>
        <v>8.4</v>
      </c>
      <c r="S1041" s="10"/>
    </row>
    <row r="1042" spans="1:19">
      <c r="A1042" s="10">
        <f t="shared" si="104"/>
        <v>1037</v>
      </c>
      <c r="B1042" s="14">
        <v>88.5</v>
      </c>
      <c r="C1042" s="14">
        <v>94</v>
      </c>
      <c r="D1042" s="11" t="s">
        <v>52</v>
      </c>
      <c r="E1042" s="10">
        <v>90</v>
      </c>
      <c r="F1042" s="12">
        <v>93.28</v>
      </c>
      <c r="G1042" s="12">
        <v>93.3</v>
      </c>
      <c r="H1042" s="13" t="s">
        <v>12</v>
      </c>
      <c r="I1042" s="12" t="s">
        <v>17</v>
      </c>
      <c r="J1042" s="11">
        <v>20</v>
      </c>
      <c r="K1042" s="11">
        <v>1</v>
      </c>
      <c r="L1042" s="11">
        <f t="shared" si="103"/>
        <v>20</v>
      </c>
      <c r="M1042" s="11" t="s">
        <v>58</v>
      </c>
      <c r="N1042" s="11">
        <f t="shared" si="99"/>
        <v>20</v>
      </c>
      <c r="O1042" s="11">
        <v>1.8</v>
      </c>
      <c r="P1042" s="6">
        <v>7.0000000000000007E-2</v>
      </c>
      <c r="Q1042" s="11">
        <f t="shared" si="101"/>
        <v>36</v>
      </c>
      <c r="R1042" s="11">
        <f t="shared" si="102"/>
        <v>2.5200000000000005</v>
      </c>
      <c r="S1042" s="10"/>
    </row>
    <row r="1043" spans="1:19">
      <c r="A1043" s="10">
        <f t="shared" si="104"/>
        <v>1038</v>
      </c>
      <c r="B1043" s="14">
        <v>88.5</v>
      </c>
      <c r="C1043" s="14">
        <v>94</v>
      </c>
      <c r="D1043" s="11" t="s">
        <v>52</v>
      </c>
      <c r="E1043" s="10">
        <v>90</v>
      </c>
      <c r="F1043" s="12">
        <v>93.32</v>
      </c>
      <c r="G1043" s="12">
        <v>93.35</v>
      </c>
      <c r="H1043" s="13" t="s">
        <v>18</v>
      </c>
      <c r="I1043" s="12" t="s">
        <v>17</v>
      </c>
      <c r="J1043" s="11">
        <v>30</v>
      </c>
      <c r="K1043" s="11">
        <v>2</v>
      </c>
      <c r="L1043" s="11">
        <f t="shared" si="103"/>
        <v>60</v>
      </c>
      <c r="M1043" s="11" t="s">
        <v>58</v>
      </c>
      <c r="N1043" s="11">
        <f t="shared" si="99"/>
        <v>30</v>
      </c>
      <c r="O1043" s="11">
        <f t="shared" si="100"/>
        <v>2</v>
      </c>
      <c r="P1043" s="6">
        <v>7.0000000000000007E-2</v>
      </c>
      <c r="Q1043" s="11">
        <f t="shared" si="101"/>
        <v>60</v>
      </c>
      <c r="R1043" s="11">
        <f t="shared" si="102"/>
        <v>4.2</v>
      </c>
      <c r="S1043" s="10"/>
    </row>
    <row r="1044" spans="1:19">
      <c r="A1044" s="10">
        <f t="shared" si="104"/>
        <v>1039</v>
      </c>
      <c r="B1044" s="14">
        <v>88.5</v>
      </c>
      <c r="C1044" s="14">
        <v>94</v>
      </c>
      <c r="D1044" s="11" t="s">
        <v>52</v>
      </c>
      <c r="E1044" s="10">
        <v>90</v>
      </c>
      <c r="F1044" s="12">
        <v>93.38</v>
      </c>
      <c r="G1044" s="12">
        <v>93.399999999999991</v>
      </c>
      <c r="H1044" s="13" t="s">
        <v>18</v>
      </c>
      <c r="I1044" s="12" t="s">
        <v>17</v>
      </c>
      <c r="J1044" s="11">
        <v>20</v>
      </c>
      <c r="K1044" s="11">
        <v>2</v>
      </c>
      <c r="L1044" s="11">
        <f t="shared" si="103"/>
        <v>40</v>
      </c>
      <c r="M1044" s="11" t="s">
        <v>58</v>
      </c>
      <c r="N1044" s="11">
        <f t="shared" si="99"/>
        <v>20</v>
      </c>
      <c r="O1044" s="11">
        <f t="shared" si="100"/>
        <v>2</v>
      </c>
      <c r="P1044" s="6">
        <v>7.0000000000000007E-2</v>
      </c>
      <c r="Q1044" s="11">
        <f t="shared" si="101"/>
        <v>40</v>
      </c>
      <c r="R1044" s="11">
        <f t="shared" si="102"/>
        <v>2.8000000000000003</v>
      </c>
      <c r="S1044" s="10"/>
    </row>
    <row r="1045" spans="1:19">
      <c r="A1045" s="10">
        <f t="shared" si="104"/>
        <v>1040</v>
      </c>
      <c r="B1045" s="14">
        <v>88.5</v>
      </c>
      <c r="C1045" s="14">
        <v>94</v>
      </c>
      <c r="D1045" s="11" t="s">
        <v>52</v>
      </c>
      <c r="E1045" s="10">
        <v>90</v>
      </c>
      <c r="F1045" s="12">
        <v>93.39</v>
      </c>
      <c r="G1045" s="12">
        <v>93.394999999999996</v>
      </c>
      <c r="H1045" s="13" t="s">
        <v>16</v>
      </c>
      <c r="I1045" s="12" t="s">
        <v>19</v>
      </c>
      <c r="J1045" s="11">
        <v>5</v>
      </c>
      <c r="K1045" s="11">
        <v>2</v>
      </c>
      <c r="L1045" s="11">
        <f t="shared" si="103"/>
        <v>10</v>
      </c>
      <c r="M1045" s="11" t="s">
        <v>58</v>
      </c>
      <c r="N1045" s="11">
        <f t="shared" si="99"/>
        <v>5</v>
      </c>
      <c r="O1045" s="11">
        <f t="shared" si="100"/>
        <v>2</v>
      </c>
      <c r="P1045" s="6">
        <v>7.0000000000000007E-2</v>
      </c>
      <c r="Q1045" s="11">
        <f t="shared" si="101"/>
        <v>10</v>
      </c>
      <c r="R1045" s="11">
        <f t="shared" si="102"/>
        <v>0.70000000000000007</v>
      </c>
      <c r="S1045" s="10"/>
    </row>
    <row r="1046" spans="1:19">
      <c r="A1046" s="10">
        <f t="shared" si="104"/>
        <v>1041</v>
      </c>
      <c r="B1046" s="14">
        <v>88.5</v>
      </c>
      <c r="C1046" s="14">
        <v>94</v>
      </c>
      <c r="D1046" s="11" t="s">
        <v>52</v>
      </c>
      <c r="E1046" s="10">
        <v>90</v>
      </c>
      <c r="F1046" s="12">
        <v>93.45</v>
      </c>
      <c r="G1046" s="12">
        <v>93.454999999999998</v>
      </c>
      <c r="H1046" s="13" t="s">
        <v>16</v>
      </c>
      <c r="I1046" s="12" t="s">
        <v>17</v>
      </c>
      <c r="J1046" s="11">
        <v>5</v>
      </c>
      <c r="K1046" s="11">
        <v>2</v>
      </c>
      <c r="L1046" s="11">
        <f t="shared" si="103"/>
        <v>10</v>
      </c>
      <c r="M1046" s="11" t="s">
        <v>58</v>
      </c>
      <c r="N1046" s="11">
        <f t="shared" si="99"/>
        <v>5</v>
      </c>
      <c r="O1046" s="11">
        <f t="shared" si="100"/>
        <v>2</v>
      </c>
      <c r="P1046" s="6">
        <v>7.0000000000000007E-2</v>
      </c>
      <c r="Q1046" s="11">
        <f t="shared" si="101"/>
        <v>10</v>
      </c>
      <c r="R1046" s="11">
        <f t="shared" si="102"/>
        <v>0.70000000000000007</v>
      </c>
      <c r="S1046" s="10"/>
    </row>
    <row r="1047" spans="1:19">
      <c r="A1047" s="10">
        <f t="shared" si="104"/>
        <v>1042</v>
      </c>
      <c r="B1047" s="14">
        <v>88.5</v>
      </c>
      <c r="C1047" s="14">
        <v>94</v>
      </c>
      <c r="D1047" s="11" t="s">
        <v>52</v>
      </c>
      <c r="E1047" s="10">
        <v>90</v>
      </c>
      <c r="F1047" s="12">
        <v>93.46</v>
      </c>
      <c r="G1047" s="12">
        <v>93.47</v>
      </c>
      <c r="H1047" s="13" t="s">
        <v>18</v>
      </c>
      <c r="I1047" s="12" t="s">
        <v>17</v>
      </c>
      <c r="J1047" s="11">
        <v>10</v>
      </c>
      <c r="K1047" s="11">
        <v>3</v>
      </c>
      <c r="L1047" s="11">
        <f t="shared" si="103"/>
        <v>30</v>
      </c>
      <c r="M1047" s="11" t="s">
        <v>58</v>
      </c>
      <c r="N1047" s="11">
        <f t="shared" si="99"/>
        <v>10</v>
      </c>
      <c r="O1047" s="11">
        <f t="shared" si="100"/>
        <v>3</v>
      </c>
      <c r="P1047" s="6">
        <v>7.0000000000000007E-2</v>
      </c>
      <c r="Q1047" s="11">
        <f t="shared" si="101"/>
        <v>30</v>
      </c>
      <c r="R1047" s="11">
        <f t="shared" si="102"/>
        <v>2.1</v>
      </c>
      <c r="S1047" s="10"/>
    </row>
    <row r="1048" spans="1:19">
      <c r="A1048" s="10">
        <f t="shared" si="104"/>
        <v>1043</v>
      </c>
      <c r="B1048" s="14">
        <v>88.5</v>
      </c>
      <c r="C1048" s="14">
        <v>94</v>
      </c>
      <c r="D1048" s="11" t="s">
        <v>52</v>
      </c>
      <c r="E1048" s="10">
        <v>90</v>
      </c>
      <c r="F1048" s="12">
        <v>93.48</v>
      </c>
      <c r="G1048" s="12">
        <v>93.5</v>
      </c>
      <c r="H1048" s="13" t="s">
        <v>16</v>
      </c>
      <c r="I1048" s="12" t="s">
        <v>17</v>
      </c>
      <c r="J1048" s="11">
        <v>20</v>
      </c>
      <c r="K1048" s="11">
        <v>3.5</v>
      </c>
      <c r="L1048" s="11">
        <f t="shared" si="103"/>
        <v>70</v>
      </c>
      <c r="M1048" s="11" t="s">
        <v>58</v>
      </c>
      <c r="N1048" s="11">
        <f t="shared" si="99"/>
        <v>20</v>
      </c>
      <c r="O1048" s="11">
        <f t="shared" si="100"/>
        <v>3.5</v>
      </c>
      <c r="P1048" s="6">
        <v>7.0000000000000007E-2</v>
      </c>
      <c r="Q1048" s="11">
        <f t="shared" si="101"/>
        <v>70</v>
      </c>
      <c r="R1048" s="11">
        <f t="shared" si="102"/>
        <v>4.9000000000000004</v>
      </c>
      <c r="S1048" s="10"/>
    </row>
    <row r="1049" spans="1:19">
      <c r="A1049" s="10">
        <f t="shared" si="104"/>
        <v>1044</v>
      </c>
      <c r="B1049" s="14">
        <v>88.5</v>
      </c>
      <c r="C1049" s="14">
        <v>94</v>
      </c>
      <c r="D1049" s="11" t="s">
        <v>52</v>
      </c>
      <c r="E1049" s="10">
        <v>90</v>
      </c>
      <c r="F1049" s="12">
        <v>93.53</v>
      </c>
      <c r="G1049" s="12">
        <v>93.55</v>
      </c>
      <c r="H1049" s="13" t="s">
        <v>16</v>
      </c>
      <c r="I1049" s="12" t="s">
        <v>22</v>
      </c>
      <c r="J1049" s="11">
        <v>20</v>
      </c>
      <c r="K1049" s="11">
        <v>7</v>
      </c>
      <c r="L1049" s="11">
        <f t="shared" si="103"/>
        <v>140</v>
      </c>
      <c r="M1049" s="11" t="s">
        <v>58</v>
      </c>
      <c r="N1049" s="11">
        <f t="shared" si="99"/>
        <v>20</v>
      </c>
      <c r="O1049" s="11">
        <f t="shared" si="100"/>
        <v>7</v>
      </c>
      <c r="P1049" s="6">
        <v>7.0000000000000007E-2</v>
      </c>
      <c r="Q1049" s="11">
        <f t="shared" si="101"/>
        <v>140</v>
      </c>
      <c r="R1049" s="11">
        <f t="shared" si="102"/>
        <v>9.8000000000000007</v>
      </c>
      <c r="S1049" s="10"/>
    </row>
    <row r="1050" spans="1:19">
      <c r="A1050" s="10">
        <f t="shared" si="104"/>
        <v>1045</v>
      </c>
      <c r="B1050" s="14">
        <v>88.5</v>
      </c>
      <c r="C1050" s="14">
        <v>94</v>
      </c>
      <c r="D1050" s="11" t="s">
        <v>52</v>
      </c>
      <c r="E1050" s="10">
        <v>90</v>
      </c>
      <c r="F1050" s="12">
        <v>93.72</v>
      </c>
      <c r="G1050" s="12">
        <v>93.722999999999999</v>
      </c>
      <c r="H1050" s="13" t="s">
        <v>12</v>
      </c>
      <c r="I1050" s="12" t="s">
        <v>17</v>
      </c>
      <c r="J1050" s="11">
        <v>3</v>
      </c>
      <c r="K1050" s="11">
        <v>2</v>
      </c>
      <c r="L1050" s="11">
        <f t="shared" si="103"/>
        <v>6</v>
      </c>
      <c r="M1050" s="11" t="s">
        <v>58</v>
      </c>
      <c r="N1050" s="11">
        <f t="shared" si="99"/>
        <v>3</v>
      </c>
      <c r="O1050" s="11">
        <f t="shared" si="100"/>
        <v>2</v>
      </c>
      <c r="P1050" s="6">
        <v>7.0000000000000007E-2</v>
      </c>
      <c r="Q1050" s="11">
        <f t="shared" si="101"/>
        <v>6</v>
      </c>
      <c r="R1050" s="11">
        <f t="shared" si="102"/>
        <v>0.42000000000000004</v>
      </c>
      <c r="S1050" s="10"/>
    </row>
    <row r="1051" spans="1:19" ht="15" thickBot="1">
      <c r="A1051" s="15">
        <f t="shared" si="104"/>
        <v>1046</v>
      </c>
      <c r="B1051" s="16">
        <v>88.5</v>
      </c>
      <c r="C1051" s="16">
        <v>94</v>
      </c>
      <c r="D1051" s="17" t="s">
        <v>52</v>
      </c>
      <c r="E1051" s="15">
        <v>90</v>
      </c>
      <c r="F1051" s="18">
        <v>93.73</v>
      </c>
      <c r="G1051" s="18">
        <v>93.733000000000004</v>
      </c>
      <c r="H1051" s="19" t="s">
        <v>12</v>
      </c>
      <c r="I1051" s="18" t="s">
        <v>17</v>
      </c>
      <c r="J1051" s="17">
        <v>3</v>
      </c>
      <c r="K1051" s="17">
        <v>2</v>
      </c>
      <c r="L1051" s="17">
        <f t="shared" si="103"/>
        <v>6</v>
      </c>
      <c r="M1051" s="17" t="s">
        <v>58</v>
      </c>
      <c r="N1051" s="17">
        <f t="shared" si="99"/>
        <v>3</v>
      </c>
      <c r="O1051" s="17">
        <f t="shared" si="100"/>
        <v>2</v>
      </c>
      <c r="P1051" s="6">
        <v>7.0000000000000007E-2</v>
      </c>
      <c r="Q1051" s="17">
        <f t="shared" si="101"/>
        <v>6</v>
      </c>
      <c r="R1051" s="17">
        <f t="shared" si="102"/>
        <v>0.42000000000000004</v>
      </c>
      <c r="S1051" s="15"/>
    </row>
    <row r="1052" spans="1:19" ht="16" thickBot="1">
      <c r="A1052" s="75" t="s">
        <v>59</v>
      </c>
      <c r="B1052" s="76"/>
      <c r="C1052" s="76"/>
      <c r="D1052" s="76"/>
      <c r="E1052" s="76"/>
      <c r="F1052" s="76"/>
      <c r="G1052" s="76"/>
      <c r="H1052" s="76"/>
      <c r="I1052" s="76"/>
      <c r="J1052" s="76"/>
      <c r="K1052" s="76"/>
      <c r="L1052" s="20">
        <f>SUM(L5:L1051)</f>
        <v>72354.87000000001</v>
      </c>
      <c r="M1052" s="20"/>
      <c r="N1052" s="20">
        <f>SUM(N5:N1051)</f>
        <v>21894.11</v>
      </c>
      <c r="O1052" s="20"/>
      <c r="P1052" s="20"/>
      <c r="Q1052" s="20">
        <f>SUM(Q5:Q1051)</f>
        <v>76380.538000000015</v>
      </c>
      <c r="R1052" s="25">
        <f>SUM(R5:R1051)</f>
        <v>5346.6376600000094</v>
      </c>
      <c r="S1052" s="21"/>
    </row>
    <row r="1053" spans="1:19">
      <c r="R1053" s="31">
        <f>SUMIFS(R1:R1051,N1:N1051,"&lt;"&amp;20)</f>
        <v>805.56055999999853</v>
      </c>
    </row>
    <row r="1054" spans="1:19"/>
    <row r="1055" spans="1:19"/>
    <row r="1056" spans="1:19">
      <c r="R1056" s="24"/>
    </row>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4:V1052" xr:uid="{00000000-0001-0000-0100-000000000000}"/>
  <sortState xmlns:xlrd2="http://schemas.microsoft.com/office/spreadsheetml/2017/richdata2" ref="A5:S1051">
    <sortCondition ref="F5:F1051"/>
  </sortState>
  <mergeCells count="23">
    <mergeCell ref="A1:S1"/>
    <mergeCell ref="F3:G3"/>
    <mergeCell ref="J3:J4"/>
    <mergeCell ref="K3:K4"/>
    <mergeCell ref="L3:L4"/>
    <mergeCell ref="A2:A4"/>
    <mergeCell ref="B2:C2"/>
    <mergeCell ref="D2:D4"/>
    <mergeCell ref="E2:E4"/>
    <mergeCell ref="F2:G2"/>
    <mergeCell ref="B3:C3"/>
    <mergeCell ref="S3:S4"/>
    <mergeCell ref="A1052:K1052"/>
    <mergeCell ref="N2:R2"/>
    <mergeCell ref="N3:N4"/>
    <mergeCell ref="O3:O4"/>
    <mergeCell ref="P3:P4"/>
    <mergeCell ref="Q3:Q4"/>
    <mergeCell ref="R3:R4"/>
    <mergeCell ref="H2:H4"/>
    <mergeCell ref="I2:I4"/>
    <mergeCell ref="J2:L2"/>
    <mergeCell ref="M2:M4"/>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W1056"/>
  <sheetViews>
    <sheetView topLeftCell="E1" zoomScale="85" workbookViewId="0">
      <pane ySplit="4" topLeftCell="A797" activePane="bottomLeft" state="frozen"/>
      <selection pane="bottomLeft" activeCell="N983" sqref="N983"/>
    </sheetView>
  </sheetViews>
  <sheetFormatPr defaultColWidth="9" defaultRowHeight="14.5"/>
  <cols>
    <col min="4" max="4" width="14.6328125" bestFit="1" customWidth="1"/>
    <col min="5" max="5" width="10.90625" customWidth="1"/>
    <col min="6" max="6" width="9.36328125" customWidth="1"/>
    <col min="8" max="8" width="32.54296875" bestFit="1" customWidth="1"/>
    <col min="9" max="9" width="16.1796875" customWidth="1"/>
    <col min="12" max="12" width="10.54296875"/>
    <col min="13" max="13" width="13.08984375" customWidth="1"/>
    <col min="17" max="17" width="12" bestFit="1" customWidth="1"/>
  </cols>
  <sheetData>
    <row r="1" spans="1:20" ht="17.5">
      <c r="A1" s="101" t="s">
        <v>13</v>
      </c>
      <c r="B1" s="102"/>
      <c r="C1" s="102"/>
      <c r="D1" s="102"/>
      <c r="E1" s="102"/>
      <c r="F1" s="102"/>
      <c r="G1" s="102"/>
      <c r="H1" s="102"/>
      <c r="I1" s="102"/>
      <c r="J1" s="102"/>
      <c r="K1" s="102"/>
      <c r="L1" s="102"/>
      <c r="M1" s="102"/>
      <c r="N1" s="102"/>
      <c r="O1" s="102"/>
      <c r="P1" s="102"/>
      <c r="Q1" s="102"/>
      <c r="R1" s="102"/>
      <c r="S1" s="102"/>
    </row>
    <row r="2" spans="1:20" ht="32.5" customHeight="1">
      <c r="A2" s="91" t="s">
        <v>3</v>
      </c>
      <c r="B2" s="92" t="s">
        <v>46</v>
      </c>
      <c r="C2" s="93"/>
      <c r="D2" s="94" t="s">
        <v>49</v>
      </c>
      <c r="E2" s="94" t="s">
        <v>50</v>
      </c>
      <c r="F2" s="97" t="s">
        <v>45</v>
      </c>
      <c r="G2" s="98"/>
      <c r="H2" s="91" t="s">
        <v>0</v>
      </c>
      <c r="I2" s="91" t="s">
        <v>5</v>
      </c>
      <c r="J2" s="77" t="s">
        <v>47</v>
      </c>
      <c r="K2" s="78"/>
      <c r="L2" s="79"/>
      <c r="M2" s="81" t="s">
        <v>56</v>
      </c>
      <c r="N2" s="77" t="s">
        <v>48</v>
      </c>
      <c r="O2" s="78"/>
      <c r="P2" s="78"/>
      <c r="Q2" s="78"/>
      <c r="R2" s="79"/>
      <c r="S2" s="4"/>
    </row>
    <row r="3" spans="1:20">
      <c r="A3" s="87"/>
      <c r="B3" s="99" t="s">
        <v>4</v>
      </c>
      <c r="C3" s="100"/>
      <c r="D3" s="95"/>
      <c r="E3" s="95"/>
      <c r="F3" s="89" t="s">
        <v>4</v>
      </c>
      <c r="G3" s="90"/>
      <c r="H3" s="87"/>
      <c r="I3" s="87"/>
      <c r="J3" s="80" t="s">
        <v>6</v>
      </c>
      <c r="K3" s="80" t="s">
        <v>7</v>
      </c>
      <c r="L3" s="80" t="s">
        <v>8</v>
      </c>
      <c r="M3" s="87"/>
      <c r="N3" s="80" t="s">
        <v>6</v>
      </c>
      <c r="O3" s="80" t="s">
        <v>7</v>
      </c>
      <c r="P3" s="81" t="s">
        <v>55</v>
      </c>
      <c r="Q3" s="83" t="s">
        <v>53</v>
      </c>
      <c r="R3" s="83" t="s">
        <v>54</v>
      </c>
      <c r="S3" s="80" t="s">
        <v>9</v>
      </c>
    </row>
    <row r="4" spans="1:20">
      <c r="A4" s="82"/>
      <c r="B4" s="3" t="s">
        <v>10</v>
      </c>
      <c r="C4" s="3" t="s">
        <v>11</v>
      </c>
      <c r="D4" s="96"/>
      <c r="E4" s="96"/>
      <c r="F4" s="2" t="s">
        <v>10</v>
      </c>
      <c r="G4" s="2" t="s">
        <v>11</v>
      </c>
      <c r="H4" s="82"/>
      <c r="I4" s="82"/>
      <c r="J4" s="80"/>
      <c r="K4" s="80"/>
      <c r="L4" s="80"/>
      <c r="M4" s="82"/>
      <c r="N4" s="80"/>
      <c r="O4" s="80"/>
      <c r="P4" s="82"/>
      <c r="Q4" s="80"/>
      <c r="R4" s="80"/>
      <c r="S4" s="80"/>
    </row>
    <row r="5" spans="1:20" hidden="1">
      <c r="A5" s="5">
        <v>1</v>
      </c>
      <c r="B5" s="9">
        <v>36.6</v>
      </c>
      <c r="C5" s="9">
        <v>43</v>
      </c>
      <c r="D5" s="6" t="s">
        <v>51</v>
      </c>
      <c r="E5" s="5">
        <v>40</v>
      </c>
      <c r="F5" s="7">
        <v>36.619999999999997</v>
      </c>
      <c r="G5" s="7">
        <v>36.622</v>
      </c>
      <c r="H5" s="8" t="s">
        <v>12</v>
      </c>
      <c r="I5" s="8" t="s">
        <v>15</v>
      </c>
      <c r="J5" s="6">
        <v>2</v>
      </c>
      <c r="K5" s="6">
        <v>0.5</v>
      </c>
      <c r="L5" s="6">
        <f t="shared" ref="L5:L68" si="0">J5*K5</f>
        <v>1</v>
      </c>
      <c r="M5" s="6" t="s">
        <v>57</v>
      </c>
      <c r="N5" s="6">
        <f>J5</f>
        <v>2</v>
      </c>
      <c r="O5" s="6">
        <v>1.8</v>
      </c>
      <c r="P5" s="6">
        <v>7.0000000000000007E-2</v>
      </c>
      <c r="Q5" s="6">
        <f t="shared" ref="Q5:Q68" si="1">N5*O5</f>
        <v>3.6</v>
      </c>
      <c r="R5" s="6">
        <f t="shared" ref="R5:R68" si="2">N5*O5*P5</f>
        <v>0.25200000000000006</v>
      </c>
      <c r="S5" s="6"/>
    </row>
    <row r="6" spans="1:20" hidden="1">
      <c r="A6" s="5">
        <f>A5+1</f>
        <v>2</v>
      </c>
      <c r="B6" s="9">
        <v>36.6</v>
      </c>
      <c r="C6" s="9">
        <v>43</v>
      </c>
      <c r="D6" s="6" t="s">
        <v>51</v>
      </c>
      <c r="E6" s="5">
        <v>40</v>
      </c>
      <c r="F6" s="7">
        <v>36.630000000000003</v>
      </c>
      <c r="G6" s="7">
        <v>36.633000000000003</v>
      </c>
      <c r="H6" s="8" t="s">
        <v>12</v>
      </c>
      <c r="I6" s="8" t="s">
        <v>19</v>
      </c>
      <c r="J6" s="6">
        <v>3</v>
      </c>
      <c r="K6" s="6">
        <v>0.9</v>
      </c>
      <c r="L6" s="6">
        <f t="shared" si="0"/>
        <v>2.7</v>
      </c>
      <c r="M6" s="6" t="s">
        <v>57</v>
      </c>
      <c r="N6" s="6">
        <v>3</v>
      </c>
      <c r="O6" s="6">
        <v>1.8</v>
      </c>
      <c r="P6" s="6">
        <v>7.0000000000000007E-2</v>
      </c>
      <c r="Q6" s="6">
        <f t="shared" si="1"/>
        <v>5.4</v>
      </c>
      <c r="R6" s="6">
        <f t="shared" si="2"/>
        <v>0.37800000000000006</v>
      </c>
      <c r="S6" s="6"/>
      <c r="T6" s="27">
        <f>F6-G5</f>
        <v>8.0000000000026716E-3</v>
      </c>
    </row>
    <row r="7" spans="1:20" hidden="1">
      <c r="A7" s="5">
        <f t="shared" ref="A7:A70" si="3">A6+1</f>
        <v>3</v>
      </c>
      <c r="B7" s="9">
        <v>36.6</v>
      </c>
      <c r="C7" s="9">
        <v>43</v>
      </c>
      <c r="D7" s="6" t="s">
        <v>51</v>
      </c>
      <c r="E7" s="5">
        <v>40</v>
      </c>
      <c r="F7" s="7">
        <v>36.631999999999998</v>
      </c>
      <c r="G7" s="7">
        <v>36.637</v>
      </c>
      <c r="H7" s="8" t="s">
        <v>16</v>
      </c>
      <c r="I7" s="8" t="s">
        <v>15</v>
      </c>
      <c r="J7" s="6">
        <v>5</v>
      </c>
      <c r="K7" s="6">
        <v>0.3</v>
      </c>
      <c r="L7" s="6">
        <f t="shared" si="0"/>
        <v>1.5</v>
      </c>
      <c r="M7" s="6" t="s">
        <v>57</v>
      </c>
      <c r="N7" s="6">
        <v>5</v>
      </c>
      <c r="O7" s="6">
        <v>1.8</v>
      </c>
      <c r="P7" s="6">
        <v>7.0000000000000007E-2</v>
      </c>
      <c r="Q7" s="6">
        <f t="shared" si="1"/>
        <v>9</v>
      </c>
      <c r="R7" s="6">
        <f t="shared" si="2"/>
        <v>0.63000000000000012</v>
      </c>
      <c r="S7" s="6"/>
      <c r="T7" s="27">
        <f t="shared" ref="T7:T70" si="4">F7-G6</f>
        <v>-1.0000000000047748E-3</v>
      </c>
    </row>
    <row r="8" spans="1:20" hidden="1">
      <c r="A8" s="5">
        <f t="shared" si="3"/>
        <v>4</v>
      </c>
      <c r="B8" s="9">
        <v>36.6</v>
      </c>
      <c r="C8" s="9">
        <v>43</v>
      </c>
      <c r="D8" s="6" t="s">
        <v>51</v>
      </c>
      <c r="E8" s="5">
        <v>40</v>
      </c>
      <c r="F8" s="7">
        <v>36.64</v>
      </c>
      <c r="G8" s="7">
        <v>36.646000000000001</v>
      </c>
      <c r="H8" s="8" t="s">
        <v>12</v>
      </c>
      <c r="I8" s="8" t="s">
        <v>19</v>
      </c>
      <c r="J8" s="6">
        <v>6</v>
      </c>
      <c r="K8" s="6">
        <v>0.8</v>
      </c>
      <c r="L8" s="6">
        <f t="shared" si="0"/>
        <v>4.8000000000000007</v>
      </c>
      <c r="M8" s="6" t="s">
        <v>57</v>
      </c>
      <c r="N8" s="6">
        <v>6</v>
      </c>
      <c r="O8" s="6">
        <v>1.8</v>
      </c>
      <c r="P8" s="6">
        <v>7.0000000000000007E-2</v>
      </c>
      <c r="Q8" s="6">
        <f t="shared" si="1"/>
        <v>10.8</v>
      </c>
      <c r="R8" s="6">
        <f t="shared" si="2"/>
        <v>0.75600000000000012</v>
      </c>
      <c r="S8" s="6"/>
      <c r="T8" s="27">
        <f t="shared" si="4"/>
        <v>3.0000000000001137E-3</v>
      </c>
    </row>
    <row r="9" spans="1:20" hidden="1">
      <c r="A9" s="5">
        <f t="shared" si="3"/>
        <v>5</v>
      </c>
      <c r="B9" s="9">
        <v>36.6</v>
      </c>
      <c r="C9" s="9">
        <v>43</v>
      </c>
      <c r="D9" s="6" t="s">
        <v>51</v>
      </c>
      <c r="E9" s="5">
        <v>40</v>
      </c>
      <c r="F9" s="7">
        <v>36.65</v>
      </c>
      <c r="G9" s="7">
        <v>36.655000000000001</v>
      </c>
      <c r="H9" s="8" t="s">
        <v>12</v>
      </c>
      <c r="I9" s="8" t="s">
        <v>19</v>
      </c>
      <c r="J9" s="6">
        <v>5</v>
      </c>
      <c r="K9" s="6">
        <v>0.6</v>
      </c>
      <c r="L9" s="6">
        <f t="shared" si="0"/>
        <v>3</v>
      </c>
      <c r="M9" s="6" t="s">
        <v>57</v>
      </c>
      <c r="N9" s="6">
        <v>5</v>
      </c>
      <c r="O9" s="6">
        <v>1.8</v>
      </c>
      <c r="P9" s="6">
        <v>7.0000000000000007E-2</v>
      </c>
      <c r="Q9" s="6">
        <f t="shared" si="1"/>
        <v>9</v>
      </c>
      <c r="R9" s="6">
        <f t="shared" si="2"/>
        <v>0.63000000000000012</v>
      </c>
      <c r="S9" s="6"/>
      <c r="T9" s="27">
        <f t="shared" si="4"/>
        <v>3.9999999999977831E-3</v>
      </c>
    </row>
    <row r="10" spans="1:20" hidden="1">
      <c r="A10" s="5">
        <f t="shared" si="3"/>
        <v>6</v>
      </c>
      <c r="B10" s="9">
        <v>36.6</v>
      </c>
      <c r="C10" s="9">
        <v>43</v>
      </c>
      <c r="D10" s="6" t="s">
        <v>51</v>
      </c>
      <c r="E10" s="5">
        <v>40</v>
      </c>
      <c r="F10" s="7">
        <v>36.659999999999997</v>
      </c>
      <c r="G10" s="7">
        <v>36.661199999999994</v>
      </c>
      <c r="H10" s="8" t="s">
        <v>12</v>
      </c>
      <c r="I10" s="8" t="s">
        <v>15</v>
      </c>
      <c r="J10" s="6">
        <v>1.2</v>
      </c>
      <c r="K10" s="6">
        <v>0.3</v>
      </c>
      <c r="L10" s="6">
        <f t="shared" si="0"/>
        <v>0.36</v>
      </c>
      <c r="M10" s="6" t="s">
        <v>57</v>
      </c>
      <c r="N10" s="6">
        <v>1.2</v>
      </c>
      <c r="O10" s="6">
        <v>1.8</v>
      </c>
      <c r="P10" s="6">
        <v>7.0000000000000007E-2</v>
      </c>
      <c r="Q10" s="6">
        <f t="shared" si="1"/>
        <v>2.16</v>
      </c>
      <c r="R10" s="6">
        <f t="shared" si="2"/>
        <v>0.15120000000000003</v>
      </c>
      <c r="S10" s="6"/>
      <c r="T10" s="27">
        <f t="shared" si="4"/>
        <v>4.9999999999954525E-3</v>
      </c>
    </row>
    <row r="11" spans="1:20" hidden="1">
      <c r="A11" s="5">
        <f t="shared" si="3"/>
        <v>7</v>
      </c>
      <c r="B11" s="9">
        <v>36.6</v>
      </c>
      <c r="C11" s="9">
        <v>43</v>
      </c>
      <c r="D11" s="6" t="s">
        <v>51</v>
      </c>
      <c r="E11" s="5">
        <v>40</v>
      </c>
      <c r="F11" s="7">
        <v>36.664999999999999</v>
      </c>
      <c r="G11" s="7">
        <v>36.667999999999999</v>
      </c>
      <c r="H11" s="8" t="s">
        <v>12</v>
      </c>
      <c r="I11" s="8" t="s">
        <v>19</v>
      </c>
      <c r="J11" s="6">
        <v>3</v>
      </c>
      <c r="K11" s="6">
        <v>0.4</v>
      </c>
      <c r="L11" s="6">
        <f t="shared" si="0"/>
        <v>1.2000000000000002</v>
      </c>
      <c r="M11" s="6" t="s">
        <v>57</v>
      </c>
      <c r="N11" s="6">
        <v>3</v>
      </c>
      <c r="O11" s="6">
        <v>1.8</v>
      </c>
      <c r="P11" s="6">
        <v>7.0000000000000007E-2</v>
      </c>
      <c r="Q11" s="6">
        <f t="shared" si="1"/>
        <v>5.4</v>
      </c>
      <c r="R11" s="6">
        <f t="shared" si="2"/>
        <v>0.37800000000000006</v>
      </c>
      <c r="S11" s="6"/>
      <c r="T11" s="27">
        <f t="shared" si="4"/>
        <v>3.8000000000053547E-3</v>
      </c>
    </row>
    <row r="12" spans="1:20" hidden="1">
      <c r="A12" s="5">
        <f t="shared" si="3"/>
        <v>8</v>
      </c>
      <c r="B12" s="9">
        <v>36.6</v>
      </c>
      <c r="C12" s="9">
        <v>43</v>
      </c>
      <c r="D12" s="6" t="s">
        <v>51</v>
      </c>
      <c r="E12" s="5">
        <v>40</v>
      </c>
      <c r="F12" s="7">
        <v>36.68</v>
      </c>
      <c r="G12" s="7">
        <v>36.685000000000002</v>
      </c>
      <c r="H12" s="8" t="s">
        <v>12</v>
      </c>
      <c r="I12" s="8" t="s">
        <v>15</v>
      </c>
      <c r="J12" s="6">
        <v>5</v>
      </c>
      <c r="K12" s="6">
        <v>0.5</v>
      </c>
      <c r="L12" s="6">
        <f t="shared" si="0"/>
        <v>2.5</v>
      </c>
      <c r="M12" s="6" t="s">
        <v>57</v>
      </c>
      <c r="N12" s="6">
        <v>5</v>
      </c>
      <c r="O12" s="6">
        <v>1.8</v>
      </c>
      <c r="P12" s="6">
        <v>7.0000000000000007E-2</v>
      </c>
      <c r="Q12" s="6">
        <f t="shared" si="1"/>
        <v>9</v>
      </c>
      <c r="R12" s="6">
        <f t="shared" si="2"/>
        <v>0.63000000000000012</v>
      </c>
      <c r="S12" s="6"/>
      <c r="T12" s="27">
        <f t="shared" si="4"/>
        <v>1.2000000000000455E-2</v>
      </c>
    </row>
    <row r="13" spans="1:20" hidden="1">
      <c r="A13" s="5">
        <f t="shared" si="3"/>
        <v>9</v>
      </c>
      <c r="B13" s="9">
        <v>36.6</v>
      </c>
      <c r="C13" s="9">
        <v>43</v>
      </c>
      <c r="D13" s="6" t="s">
        <v>51</v>
      </c>
      <c r="E13" s="5">
        <v>40</v>
      </c>
      <c r="F13" s="7">
        <v>36.685000000000002</v>
      </c>
      <c r="G13" s="7">
        <v>36.706000000000003</v>
      </c>
      <c r="H13" s="8" t="s">
        <v>43</v>
      </c>
      <c r="I13" s="8" t="s">
        <v>15</v>
      </c>
      <c r="J13" s="6">
        <v>21</v>
      </c>
      <c r="K13" s="6">
        <v>1.5</v>
      </c>
      <c r="L13" s="6">
        <f t="shared" si="0"/>
        <v>31.5</v>
      </c>
      <c r="M13" s="6" t="s">
        <v>57</v>
      </c>
      <c r="N13" s="6">
        <v>21</v>
      </c>
      <c r="O13" s="6">
        <v>1.8</v>
      </c>
      <c r="P13" s="6">
        <v>7.0000000000000007E-2</v>
      </c>
      <c r="Q13" s="6">
        <f t="shared" si="1"/>
        <v>37.800000000000004</v>
      </c>
      <c r="R13" s="6">
        <f t="shared" si="2"/>
        <v>2.6460000000000004</v>
      </c>
      <c r="S13" s="6"/>
      <c r="T13" s="27">
        <f t="shared" si="4"/>
        <v>0</v>
      </c>
    </row>
    <row r="14" spans="1:20" hidden="1">
      <c r="A14" s="5">
        <f t="shared" si="3"/>
        <v>10</v>
      </c>
      <c r="B14" s="9">
        <v>36.6</v>
      </c>
      <c r="C14" s="9">
        <v>43</v>
      </c>
      <c r="D14" s="6" t="s">
        <v>51</v>
      </c>
      <c r="E14" s="5">
        <v>40</v>
      </c>
      <c r="F14" s="7">
        <v>36.71</v>
      </c>
      <c r="G14" s="7">
        <v>36.713999999999999</v>
      </c>
      <c r="H14" s="8" t="s">
        <v>12</v>
      </c>
      <c r="I14" s="8" t="s">
        <v>15</v>
      </c>
      <c r="J14" s="6">
        <v>4</v>
      </c>
      <c r="K14" s="6">
        <v>0.7</v>
      </c>
      <c r="L14" s="6">
        <f t="shared" si="0"/>
        <v>2.8</v>
      </c>
      <c r="M14" s="6" t="s">
        <v>57</v>
      </c>
      <c r="N14" s="6">
        <v>4</v>
      </c>
      <c r="O14" s="6">
        <v>1.8</v>
      </c>
      <c r="P14" s="6">
        <v>7.0000000000000007E-2</v>
      </c>
      <c r="Q14" s="6">
        <f t="shared" si="1"/>
        <v>7.2</v>
      </c>
      <c r="R14" s="6">
        <f t="shared" si="2"/>
        <v>0.50400000000000011</v>
      </c>
      <c r="S14" s="6"/>
      <c r="T14" s="27">
        <f t="shared" si="4"/>
        <v>3.9999999999977831E-3</v>
      </c>
    </row>
    <row r="15" spans="1:20" hidden="1">
      <c r="A15" s="5">
        <f t="shared" si="3"/>
        <v>11</v>
      </c>
      <c r="B15" s="9">
        <v>36.6</v>
      </c>
      <c r="C15" s="9">
        <v>43</v>
      </c>
      <c r="D15" s="6" t="s">
        <v>51</v>
      </c>
      <c r="E15" s="5">
        <v>40</v>
      </c>
      <c r="F15" s="7">
        <v>36.715000000000003</v>
      </c>
      <c r="G15" s="7">
        <v>36.717500000000001</v>
      </c>
      <c r="H15" s="8" t="s">
        <v>12</v>
      </c>
      <c r="I15" s="8" t="s">
        <v>15</v>
      </c>
      <c r="J15" s="6">
        <v>2.5</v>
      </c>
      <c r="K15" s="6">
        <v>0.6</v>
      </c>
      <c r="L15" s="6">
        <f t="shared" si="0"/>
        <v>1.5</v>
      </c>
      <c r="M15" s="6" t="s">
        <v>57</v>
      </c>
      <c r="N15" s="6">
        <v>2.5</v>
      </c>
      <c r="O15" s="6">
        <v>1.8</v>
      </c>
      <c r="P15" s="6">
        <v>7.0000000000000007E-2</v>
      </c>
      <c r="Q15" s="6">
        <f t="shared" si="1"/>
        <v>4.5</v>
      </c>
      <c r="R15" s="6">
        <f t="shared" si="2"/>
        <v>0.31500000000000006</v>
      </c>
      <c r="S15" s="6"/>
      <c r="T15" s="27">
        <f t="shared" si="4"/>
        <v>1.0000000000047748E-3</v>
      </c>
    </row>
    <row r="16" spans="1:20" hidden="1">
      <c r="A16" s="5">
        <f t="shared" si="3"/>
        <v>12</v>
      </c>
      <c r="B16" s="9">
        <v>36.6</v>
      </c>
      <c r="C16" s="9">
        <v>43</v>
      </c>
      <c r="D16" s="6" t="s">
        <v>51</v>
      </c>
      <c r="E16" s="5">
        <v>40</v>
      </c>
      <c r="F16" s="7">
        <v>36.72</v>
      </c>
      <c r="G16" s="7">
        <v>36.744999999999997</v>
      </c>
      <c r="H16" s="8" t="s">
        <v>18</v>
      </c>
      <c r="I16" s="8" t="s">
        <v>15</v>
      </c>
      <c r="J16" s="6">
        <v>25</v>
      </c>
      <c r="K16" s="6">
        <v>1.5</v>
      </c>
      <c r="L16" s="6">
        <f t="shared" si="0"/>
        <v>37.5</v>
      </c>
      <c r="M16" s="6" t="s">
        <v>57</v>
      </c>
      <c r="N16" s="6">
        <v>25</v>
      </c>
      <c r="O16" s="6">
        <v>1.8</v>
      </c>
      <c r="P16" s="6">
        <v>7.0000000000000007E-2</v>
      </c>
      <c r="Q16" s="6">
        <f t="shared" si="1"/>
        <v>45</v>
      </c>
      <c r="R16" s="6">
        <f t="shared" si="2"/>
        <v>3.1500000000000004</v>
      </c>
      <c r="S16" s="6"/>
      <c r="T16" s="27">
        <f t="shared" si="4"/>
        <v>2.4999999999977263E-3</v>
      </c>
    </row>
    <row r="17" spans="1:20" hidden="1">
      <c r="A17" s="5">
        <f t="shared" si="3"/>
        <v>13</v>
      </c>
      <c r="B17" s="9">
        <v>36.6</v>
      </c>
      <c r="C17" s="9">
        <v>43</v>
      </c>
      <c r="D17" s="6" t="s">
        <v>51</v>
      </c>
      <c r="E17" s="5">
        <v>40</v>
      </c>
      <c r="F17" s="7">
        <v>36.725000000000001</v>
      </c>
      <c r="G17" s="7">
        <v>36.727000000000004</v>
      </c>
      <c r="H17" s="8" t="s">
        <v>12</v>
      </c>
      <c r="I17" s="8" t="s">
        <v>19</v>
      </c>
      <c r="J17" s="6">
        <v>2</v>
      </c>
      <c r="K17" s="6">
        <v>0.2</v>
      </c>
      <c r="L17" s="6">
        <f t="shared" si="0"/>
        <v>0.4</v>
      </c>
      <c r="M17" s="6" t="s">
        <v>57</v>
      </c>
      <c r="N17" s="6">
        <v>2</v>
      </c>
      <c r="O17" s="6">
        <v>1.8</v>
      </c>
      <c r="P17" s="6">
        <v>7.0000000000000007E-2</v>
      </c>
      <c r="Q17" s="6">
        <f t="shared" si="1"/>
        <v>3.6</v>
      </c>
      <c r="R17" s="6">
        <f t="shared" si="2"/>
        <v>0.25200000000000006</v>
      </c>
      <c r="S17" s="6"/>
      <c r="T17" s="27">
        <f t="shared" si="4"/>
        <v>-1.9999999999996021E-2</v>
      </c>
    </row>
    <row r="18" spans="1:20" hidden="1">
      <c r="A18" s="5">
        <f t="shared" si="3"/>
        <v>14</v>
      </c>
      <c r="B18" s="9">
        <v>36.6</v>
      </c>
      <c r="C18" s="9">
        <v>43</v>
      </c>
      <c r="D18" s="6" t="s">
        <v>51</v>
      </c>
      <c r="E18" s="5">
        <v>40</v>
      </c>
      <c r="F18" s="7">
        <v>36.76</v>
      </c>
      <c r="G18" s="7">
        <v>36.763999999999996</v>
      </c>
      <c r="H18" s="8" t="s">
        <v>12</v>
      </c>
      <c r="I18" s="8" t="s">
        <v>19</v>
      </c>
      <c r="J18" s="6">
        <v>4</v>
      </c>
      <c r="K18" s="6">
        <v>0.3</v>
      </c>
      <c r="L18" s="6">
        <f t="shared" si="0"/>
        <v>1.2</v>
      </c>
      <c r="M18" s="6" t="s">
        <v>57</v>
      </c>
      <c r="N18" s="6">
        <v>4</v>
      </c>
      <c r="O18" s="6">
        <v>1.8</v>
      </c>
      <c r="P18" s="6">
        <v>7.0000000000000007E-2</v>
      </c>
      <c r="Q18" s="6">
        <f t="shared" si="1"/>
        <v>7.2</v>
      </c>
      <c r="R18" s="6">
        <f t="shared" si="2"/>
        <v>0.50400000000000011</v>
      </c>
      <c r="S18" s="6"/>
      <c r="T18" s="27">
        <f t="shared" si="4"/>
        <v>3.2999999999994145E-2</v>
      </c>
    </row>
    <row r="19" spans="1:20" hidden="1">
      <c r="A19" s="5">
        <f t="shared" si="3"/>
        <v>15</v>
      </c>
      <c r="B19" s="9">
        <v>36.6</v>
      </c>
      <c r="C19" s="9">
        <v>43</v>
      </c>
      <c r="D19" s="6" t="s">
        <v>51</v>
      </c>
      <c r="E19" s="5">
        <v>40</v>
      </c>
      <c r="F19" s="7">
        <v>36.770000000000003</v>
      </c>
      <c r="G19" s="7">
        <v>36.790000000000006</v>
      </c>
      <c r="H19" s="8" t="s">
        <v>12</v>
      </c>
      <c r="I19" s="8" t="s">
        <v>15</v>
      </c>
      <c r="J19" s="6">
        <v>20</v>
      </c>
      <c r="K19" s="6">
        <v>3</v>
      </c>
      <c r="L19" s="6">
        <f t="shared" si="0"/>
        <v>60</v>
      </c>
      <c r="M19" s="6" t="s">
        <v>57</v>
      </c>
      <c r="N19" s="6">
        <v>20</v>
      </c>
      <c r="O19" s="6">
        <v>3</v>
      </c>
      <c r="P19" s="6">
        <v>7.0000000000000007E-2</v>
      </c>
      <c r="Q19" s="6">
        <f t="shared" si="1"/>
        <v>60</v>
      </c>
      <c r="R19" s="6">
        <f t="shared" si="2"/>
        <v>4.2</v>
      </c>
      <c r="S19" s="6"/>
      <c r="T19" s="27">
        <f t="shared" si="4"/>
        <v>6.0000000000073328E-3</v>
      </c>
    </row>
    <row r="20" spans="1:20" hidden="1">
      <c r="A20" s="5">
        <f t="shared" si="3"/>
        <v>16</v>
      </c>
      <c r="B20" s="9">
        <v>36.6</v>
      </c>
      <c r="C20" s="9">
        <v>43</v>
      </c>
      <c r="D20" s="6" t="s">
        <v>51</v>
      </c>
      <c r="E20" s="5">
        <v>40</v>
      </c>
      <c r="F20" s="7">
        <v>36.799999999999997</v>
      </c>
      <c r="G20" s="7">
        <v>36.824999999999996</v>
      </c>
      <c r="H20" s="8" t="s">
        <v>18</v>
      </c>
      <c r="I20" s="8" t="s">
        <v>15</v>
      </c>
      <c r="J20" s="6">
        <v>25</v>
      </c>
      <c r="K20" s="6">
        <v>3</v>
      </c>
      <c r="L20" s="6">
        <f t="shared" si="0"/>
        <v>75</v>
      </c>
      <c r="M20" s="6" t="s">
        <v>57</v>
      </c>
      <c r="N20" s="6">
        <v>25</v>
      </c>
      <c r="O20" s="6">
        <v>3</v>
      </c>
      <c r="P20" s="6">
        <v>7.0000000000000007E-2</v>
      </c>
      <c r="Q20" s="6">
        <f t="shared" si="1"/>
        <v>75</v>
      </c>
      <c r="R20" s="6">
        <f t="shared" si="2"/>
        <v>5.2500000000000009</v>
      </c>
      <c r="S20" s="6"/>
      <c r="T20" s="27">
        <f t="shared" si="4"/>
        <v>9.9999999999909051E-3</v>
      </c>
    </row>
    <row r="21" spans="1:20" hidden="1">
      <c r="A21" s="5">
        <f t="shared" si="3"/>
        <v>17</v>
      </c>
      <c r="B21" s="9">
        <v>36.6</v>
      </c>
      <c r="C21" s="9">
        <v>43</v>
      </c>
      <c r="D21" s="6" t="s">
        <v>51</v>
      </c>
      <c r="E21" s="5">
        <v>40</v>
      </c>
      <c r="F21" s="7">
        <v>36.840000000000003</v>
      </c>
      <c r="G21" s="7">
        <v>36.842000000000006</v>
      </c>
      <c r="H21" s="8" t="s">
        <v>16</v>
      </c>
      <c r="I21" s="8" t="s">
        <v>15</v>
      </c>
      <c r="J21" s="6">
        <v>2</v>
      </c>
      <c r="K21" s="6">
        <v>0.2</v>
      </c>
      <c r="L21" s="6">
        <f t="shared" si="0"/>
        <v>0.4</v>
      </c>
      <c r="M21" s="6" t="s">
        <v>57</v>
      </c>
      <c r="N21" s="6">
        <v>2</v>
      </c>
      <c r="O21" s="6">
        <v>1.8</v>
      </c>
      <c r="P21" s="6">
        <v>7.0000000000000007E-2</v>
      </c>
      <c r="Q21" s="6">
        <f t="shared" si="1"/>
        <v>3.6</v>
      </c>
      <c r="R21" s="6">
        <f t="shared" si="2"/>
        <v>0.25200000000000006</v>
      </c>
      <c r="S21" s="6"/>
      <c r="T21" s="27">
        <f t="shared" si="4"/>
        <v>1.5000000000007674E-2</v>
      </c>
    </row>
    <row r="22" spans="1:20" hidden="1">
      <c r="A22" s="5">
        <f t="shared" si="3"/>
        <v>18</v>
      </c>
      <c r="B22" s="9">
        <v>36.6</v>
      </c>
      <c r="C22" s="9">
        <v>43</v>
      </c>
      <c r="D22" s="6" t="s">
        <v>51</v>
      </c>
      <c r="E22" s="5">
        <v>40</v>
      </c>
      <c r="F22" s="7">
        <v>36.94</v>
      </c>
      <c r="G22" s="7">
        <v>36.945999999999998</v>
      </c>
      <c r="H22" s="8" t="s">
        <v>12</v>
      </c>
      <c r="I22" s="8" t="s">
        <v>15</v>
      </c>
      <c r="J22" s="6">
        <v>6</v>
      </c>
      <c r="K22" s="6">
        <v>1</v>
      </c>
      <c r="L22" s="6">
        <f t="shared" si="0"/>
        <v>6</v>
      </c>
      <c r="M22" s="6" t="s">
        <v>57</v>
      </c>
      <c r="N22" s="6">
        <v>6</v>
      </c>
      <c r="O22" s="6">
        <v>1.8</v>
      </c>
      <c r="P22" s="6">
        <v>7.0000000000000007E-2</v>
      </c>
      <c r="Q22" s="6">
        <f t="shared" si="1"/>
        <v>10.8</v>
      </c>
      <c r="R22" s="6">
        <f t="shared" si="2"/>
        <v>0.75600000000000012</v>
      </c>
      <c r="S22" s="6"/>
      <c r="T22" s="27">
        <f t="shared" si="4"/>
        <v>9.7999999999991871E-2</v>
      </c>
    </row>
    <row r="23" spans="1:20" hidden="1">
      <c r="A23" s="5">
        <f t="shared" si="3"/>
        <v>19</v>
      </c>
      <c r="B23" s="9">
        <v>36.6</v>
      </c>
      <c r="C23" s="9">
        <v>43</v>
      </c>
      <c r="D23" s="6" t="s">
        <v>51</v>
      </c>
      <c r="E23" s="5">
        <v>40</v>
      </c>
      <c r="F23" s="7">
        <v>36.950000000000003</v>
      </c>
      <c r="G23" s="7">
        <v>36.954000000000001</v>
      </c>
      <c r="H23" s="8" t="s">
        <v>12</v>
      </c>
      <c r="I23" s="8" t="s">
        <v>15</v>
      </c>
      <c r="J23" s="6">
        <v>4</v>
      </c>
      <c r="K23" s="6">
        <v>0.4</v>
      </c>
      <c r="L23" s="6">
        <f t="shared" si="0"/>
        <v>1.6</v>
      </c>
      <c r="M23" s="6" t="s">
        <v>57</v>
      </c>
      <c r="N23" s="6">
        <v>4</v>
      </c>
      <c r="O23" s="6">
        <v>1.8</v>
      </c>
      <c r="P23" s="6">
        <v>7.0000000000000007E-2</v>
      </c>
      <c r="Q23" s="6">
        <f t="shared" si="1"/>
        <v>7.2</v>
      </c>
      <c r="R23" s="6">
        <f t="shared" si="2"/>
        <v>0.50400000000000011</v>
      </c>
      <c r="S23" s="6"/>
      <c r="T23" s="27">
        <f t="shared" si="4"/>
        <v>4.0000000000048885E-3</v>
      </c>
    </row>
    <row r="24" spans="1:20" hidden="1">
      <c r="A24" s="5">
        <f t="shared" si="3"/>
        <v>20</v>
      </c>
      <c r="B24" s="9">
        <v>36.6</v>
      </c>
      <c r="C24" s="9">
        <v>43</v>
      </c>
      <c r="D24" s="6" t="s">
        <v>51</v>
      </c>
      <c r="E24" s="5">
        <v>40</v>
      </c>
      <c r="F24" s="7">
        <v>36.96</v>
      </c>
      <c r="G24" s="7">
        <v>36.963999999999999</v>
      </c>
      <c r="H24" s="8" t="s">
        <v>12</v>
      </c>
      <c r="I24" s="8" t="s">
        <v>15</v>
      </c>
      <c r="J24" s="6">
        <v>4</v>
      </c>
      <c r="K24" s="6">
        <v>0.3</v>
      </c>
      <c r="L24" s="6">
        <f t="shared" si="0"/>
        <v>1.2</v>
      </c>
      <c r="M24" s="6" t="s">
        <v>57</v>
      </c>
      <c r="N24" s="6">
        <v>4</v>
      </c>
      <c r="O24" s="6">
        <v>1.8</v>
      </c>
      <c r="P24" s="6">
        <v>7.0000000000000007E-2</v>
      </c>
      <c r="Q24" s="6">
        <f t="shared" si="1"/>
        <v>7.2</v>
      </c>
      <c r="R24" s="6">
        <f t="shared" si="2"/>
        <v>0.50400000000000011</v>
      </c>
      <c r="S24" s="6"/>
      <c r="T24" s="27">
        <f t="shared" si="4"/>
        <v>6.0000000000002274E-3</v>
      </c>
    </row>
    <row r="25" spans="1:20" hidden="1">
      <c r="A25" s="5">
        <f t="shared" si="3"/>
        <v>21</v>
      </c>
      <c r="B25" s="9">
        <v>36.6</v>
      </c>
      <c r="C25" s="9">
        <v>43</v>
      </c>
      <c r="D25" s="6" t="s">
        <v>51</v>
      </c>
      <c r="E25" s="5">
        <v>40</v>
      </c>
      <c r="F25" s="7">
        <v>37.03</v>
      </c>
      <c r="G25" s="7">
        <v>37.033000000000001</v>
      </c>
      <c r="H25" s="8" t="s">
        <v>12</v>
      </c>
      <c r="I25" s="8" t="s">
        <v>15</v>
      </c>
      <c r="J25" s="6">
        <v>3</v>
      </c>
      <c r="K25" s="6">
        <v>0.4</v>
      </c>
      <c r="L25" s="6">
        <f t="shared" si="0"/>
        <v>1.2000000000000002</v>
      </c>
      <c r="M25" s="6" t="s">
        <v>57</v>
      </c>
      <c r="N25" s="6">
        <v>3</v>
      </c>
      <c r="O25" s="6">
        <v>1.8</v>
      </c>
      <c r="P25" s="6">
        <v>7.0000000000000007E-2</v>
      </c>
      <c r="Q25" s="6">
        <f t="shared" si="1"/>
        <v>5.4</v>
      </c>
      <c r="R25" s="6">
        <f t="shared" si="2"/>
        <v>0.37800000000000006</v>
      </c>
      <c r="S25" s="6"/>
      <c r="T25" s="27">
        <f t="shared" si="4"/>
        <v>6.6000000000002501E-2</v>
      </c>
    </row>
    <row r="26" spans="1:20" hidden="1">
      <c r="A26" s="5">
        <f t="shared" si="3"/>
        <v>22</v>
      </c>
      <c r="B26" s="9">
        <v>36.6</v>
      </c>
      <c r="C26" s="9">
        <v>43</v>
      </c>
      <c r="D26" s="6" t="s">
        <v>51</v>
      </c>
      <c r="E26" s="5">
        <v>40</v>
      </c>
      <c r="F26" s="7">
        <v>37.1</v>
      </c>
      <c r="G26" s="7">
        <v>37.103000000000002</v>
      </c>
      <c r="H26" s="8" t="s">
        <v>12</v>
      </c>
      <c r="I26" s="8" t="s">
        <v>19</v>
      </c>
      <c r="J26" s="6">
        <v>3</v>
      </c>
      <c r="K26" s="6">
        <v>0.4</v>
      </c>
      <c r="L26" s="6">
        <f t="shared" si="0"/>
        <v>1.2000000000000002</v>
      </c>
      <c r="M26" s="6" t="s">
        <v>57</v>
      </c>
      <c r="N26" s="6">
        <v>3</v>
      </c>
      <c r="O26" s="6">
        <v>1.8</v>
      </c>
      <c r="P26" s="6">
        <v>7.0000000000000007E-2</v>
      </c>
      <c r="Q26" s="6">
        <f t="shared" si="1"/>
        <v>5.4</v>
      </c>
      <c r="R26" s="6">
        <f t="shared" si="2"/>
        <v>0.37800000000000006</v>
      </c>
      <c r="S26" s="6"/>
      <c r="T26" s="27">
        <f t="shared" si="4"/>
        <v>6.7000000000000171E-2</v>
      </c>
    </row>
    <row r="27" spans="1:20" hidden="1">
      <c r="A27" s="5">
        <f t="shared" si="3"/>
        <v>23</v>
      </c>
      <c r="B27" s="9">
        <v>36.6</v>
      </c>
      <c r="C27" s="9">
        <v>43</v>
      </c>
      <c r="D27" s="6" t="s">
        <v>51</v>
      </c>
      <c r="E27" s="5">
        <v>40</v>
      </c>
      <c r="F27" s="7">
        <v>37.159999999999997</v>
      </c>
      <c r="G27" s="7">
        <v>37.162999999999997</v>
      </c>
      <c r="H27" s="8" t="s">
        <v>12</v>
      </c>
      <c r="I27" s="8" t="s">
        <v>19</v>
      </c>
      <c r="J27" s="6">
        <v>3</v>
      </c>
      <c r="K27" s="6">
        <v>0.6</v>
      </c>
      <c r="L27" s="6">
        <f t="shared" si="0"/>
        <v>1.7999999999999998</v>
      </c>
      <c r="M27" s="6" t="s">
        <v>57</v>
      </c>
      <c r="N27" s="6">
        <v>3</v>
      </c>
      <c r="O27" s="6">
        <v>1.8</v>
      </c>
      <c r="P27" s="6">
        <v>7.0000000000000007E-2</v>
      </c>
      <c r="Q27" s="6">
        <f t="shared" si="1"/>
        <v>5.4</v>
      </c>
      <c r="R27" s="6">
        <f t="shared" si="2"/>
        <v>0.37800000000000006</v>
      </c>
      <c r="S27" s="6"/>
      <c r="T27" s="27">
        <f t="shared" si="4"/>
        <v>5.6999999999995055E-2</v>
      </c>
    </row>
    <row r="28" spans="1:20" hidden="1">
      <c r="A28" s="5">
        <f t="shared" si="3"/>
        <v>24</v>
      </c>
      <c r="B28" s="9">
        <v>36.6</v>
      </c>
      <c r="C28" s="9">
        <v>43</v>
      </c>
      <c r="D28" s="6" t="s">
        <v>51</v>
      </c>
      <c r="E28" s="5">
        <v>40</v>
      </c>
      <c r="F28" s="7">
        <v>37.17</v>
      </c>
      <c r="G28" s="7">
        <v>37.172499999999999</v>
      </c>
      <c r="H28" s="8" t="s">
        <v>12</v>
      </c>
      <c r="I28" s="8" t="s">
        <v>19</v>
      </c>
      <c r="J28" s="6">
        <v>2.5</v>
      </c>
      <c r="K28" s="6">
        <v>1.5</v>
      </c>
      <c r="L28" s="6">
        <f t="shared" si="0"/>
        <v>3.75</v>
      </c>
      <c r="M28" s="6" t="s">
        <v>57</v>
      </c>
      <c r="N28" s="6">
        <v>2.5</v>
      </c>
      <c r="O28" s="6">
        <v>1.8</v>
      </c>
      <c r="P28" s="6">
        <v>7.0000000000000007E-2</v>
      </c>
      <c r="Q28" s="6">
        <f t="shared" si="1"/>
        <v>4.5</v>
      </c>
      <c r="R28" s="6">
        <f t="shared" si="2"/>
        <v>0.31500000000000006</v>
      </c>
      <c r="S28" s="6"/>
      <c r="T28" s="27">
        <f t="shared" si="4"/>
        <v>7.0000000000050022E-3</v>
      </c>
    </row>
    <row r="29" spans="1:20" hidden="1">
      <c r="A29" s="5">
        <f t="shared" si="3"/>
        <v>25</v>
      </c>
      <c r="B29" s="9">
        <v>36.6</v>
      </c>
      <c r="C29" s="9">
        <v>43</v>
      </c>
      <c r="D29" s="6" t="s">
        <v>51</v>
      </c>
      <c r="E29" s="5">
        <v>40</v>
      </c>
      <c r="F29" s="7">
        <v>37.200000000000003</v>
      </c>
      <c r="G29" s="7">
        <v>37.213000000000001</v>
      </c>
      <c r="H29" s="8" t="s">
        <v>16</v>
      </c>
      <c r="I29" s="8" t="s">
        <v>15</v>
      </c>
      <c r="J29" s="6">
        <v>13</v>
      </c>
      <c r="K29" s="6">
        <v>0.2</v>
      </c>
      <c r="L29" s="6">
        <f t="shared" si="0"/>
        <v>2.6</v>
      </c>
      <c r="M29" s="6" t="s">
        <v>57</v>
      </c>
      <c r="N29" s="6">
        <v>13</v>
      </c>
      <c r="O29" s="6">
        <v>1.8</v>
      </c>
      <c r="P29" s="6">
        <v>7.0000000000000007E-2</v>
      </c>
      <c r="Q29" s="6">
        <f t="shared" si="1"/>
        <v>23.400000000000002</v>
      </c>
      <c r="R29" s="6">
        <f t="shared" si="2"/>
        <v>1.6380000000000003</v>
      </c>
      <c r="S29" s="6"/>
      <c r="T29" s="27">
        <f t="shared" si="4"/>
        <v>2.7500000000003411E-2</v>
      </c>
    </row>
    <row r="30" spans="1:20" hidden="1">
      <c r="A30" s="5">
        <f t="shared" si="3"/>
        <v>26</v>
      </c>
      <c r="B30" s="9">
        <v>36.6</v>
      </c>
      <c r="C30" s="9">
        <v>43</v>
      </c>
      <c r="D30" s="6" t="s">
        <v>51</v>
      </c>
      <c r="E30" s="5">
        <v>40</v>
      </c>
      <c r="F30" s="7">
        <v>37.28</v>
      </c>
      <c r="G30" s="7">
        <v>37.285000000000004</v>
      </c>
      <c r="H30" s="8" t="s">
        <v>16</v>
      </c>
      <c r="I30" s="8" t="s">
        <v>15</v>
      </c>
      <c r="J30" s="6">
        <v>5</v>
      </c>
      <c r="K30" s="6">
        <v>0.4</v>
      </c>
      <c r="L30" s="6">
        <f t="shared" si="0"/>
        <v>2</v>
      </c>
      <c r="M30" s="6" t="s">
        <v>57</v>
      </c>
      <c r="N30" s="6">
        <v>5</v>
      </c>
      <c r="O30" s="6">
        <v>1.8</v>
      </c>
      <c r="P30" s="6">
        <v>7.0000000000000007E-2</v>
      </c>
      <c r="Q30" s="6">
        <f t="shared" si="1"/>
        <v>9</v>
      </c>
      <c r="R30" s="6">
        <f t="shared" si="2"/>
        <v>0.63000000000000012</v>
      </c>
      <c r="S30" s="6"/>
      <c r="T30" s="27">
        <f t="shared" si="4"/>
        <v>6.7000000000000171E-2</v>
      </c>
    </row>
    <row r="31" spans="1:20" hidden="1">
      <c r="A31" s="5">
        <f t="shared" si="3"/>
        <v>27</v>
      </c>
      <c r="B31" s="9">
        <v>36.6</v>
      </c>
      <c r="C31" s="9">
        <v>43</v>
      </c>
      <c r="D31" s="6" t="s">
        <v>51</v>
      </c>
      <c r="E31" s="5">
        <v>40</v>
      </c>
      <c r="F31" s="7">
        <v>37.479999999999997</v>
      </c>
      <c r="G31" s="7">
        <v>37.481999999999999</v>
      </c>
      <c r="H31" s="8" t="s">
        <v>12</v>
      </c>
      <c r="I31" s="8" t="s">
        <v>19</v>
      </c>
      <c r="J31" s="6">
        <v>2</v>
      </c>
      <c r="K31" s="6">
        <v>0.3</v>
      </c>
      <c r="L31" s="6">
        <f t="shared" si="0"/>
        <v>0.6</v>
      </c>
      <c r="M31" s="6" t="s">
        <v>57</v>
      </c>
      <c r="N31" s="6">
        <v>2</v>
      </c>
      <c r="O31" s="6">
        <v>1.8</v>
      </c>
      <c r="P31" s="6">
        <v>7.0000000000000007E-2</v>
      </c>
      <c r="Q31" s="6">
        <f t="shared" si="1"/>
        <v>3.6</v>
      </c>
      <c r="R31" s="6">
        <f t="shared" si="2"/>
        <v>0.25200000000000006</v>
      </c>
      <c r="S31" s="6"/>
      <c r="T31" s="27">
        <f t="shared" si="4"/>
        <v>0.19499999999999318</v>
      </c>
    </row>
    <row r="32" spans="1:20" hidden="1">
      <c r="A32" s="5">
        <f t="shared" si="3"/>
        <v>28</v>
      </c>
      <c r="B32" s="9">
        <v>36.6</v>
      </c>
      <c r="C32" s="9">
        <v>43</v>
      </c>
      <c r="D32" s="6" t="s">
        <v>51</v>
      </c>
      <c r="E32" s="5">
        <v>40</v>
      </c>
      <c r="F32" s="7">
        <v>37.484999999999999</v>
      </c>
      <c r="G32" s="7">
        <v>37.486499999999999</v>
      </c>
      <c r="H32" s="8" t="s">
        <v>16</v>
      </c>
      <c r="I32" s="8" t="s">
        <v>19</v>
      </c>
      <c r="J32" s="6">
        <v>1.5</v>
      </c>
      <c r="K32" s="6">
        <v>1</v>
      </c>
      <c r="L32" s="6">
        <f t="shared" si="0"/>
        <v>1.5</v>
      </c>
      <c r="M32" s="6" t="s">
        <v>57</v>
      </c>
      <c r="N32" s="6">
        <v>1.5</v>
      </c>
      <c r="O32" s="6">
        <v>1.8</v>
      </c>
      <c r="P32" s="6">
        <v>7.0000000000000007E-2</v>
      </c>
      <c r="Q32" s="6">
        <f t="shared" si="1"/>
        <v>2.7</v>
      </c>
      <c r="R32" s="6">
        <f t="shared" si="2"/>
        <v>0.18900000000000003</v>
      </c>
      <c r="S32" s="6"/>
      <c r="T32" s="27">
        <f t="shared" si="4"/>
        <v>3.0000000000001137E-3</v>
      </c>
    </row>
    <row r="33" spans="1:20" hidden="1">
      <c r="A33" s="5">
        <f t="shared" si="3"/>
        <v>29</v>
      </c>
      <c r="B33" s="9">
        <v>36.6</v>
      </c>
      <c r="C33" s="9">
        <v>43</v>
      </c>
      <c r="D33" s="6" t="s">
        <v>51</v>
      </c>
      <c r="E33" s="5">
        <v>40</v>
      </c>
      <c r="F33" s="7">
        <v>37.549999999999997</v>
      </c>
      <c r="G33" s="7">
        <v>37.552</v>
      </c>
      <c r="H33" s="8" t="s">
        <v>12</v>
      </c>
      <c r="I33" s="8" t="s">
        <v>19</v>
      </c>
      <c r="J33" s="6">
        <v>2</v>
      </c>
      <c r="K33" s="6">
        <v>1.5</v>
      </c>
      <c r="L33" s="6">
        <f t="shared" si="0"/>
        <v>3</v>
      </c>
      <c r="M33" s="6" t="s">
        <v>57</v>
      </c>
      <c r="N33" s="6">
        <v>2</v>
      </c>
      <c r="O33" s="6">
        <v>1.8</v>
      </c>
      <c r="P33" s="6">
        <v>7.0000000000000007E-2</v>
      </c>
      <c r="Q33" s="6">
        <f t="shared" si="1"/>
        <v>3.6</v>
      </c>
      <c r="R33" s="6">
        <f t="shared" si="2"/>
        <v>0.25200000000000006</v>
      </c>
      <c r="S33" s="6"/>
      <c r="T33" s="27">
        <f t="shared" si="4"/>
        <v>6.3499999999997669E-2</v>
      </c>
    </row>
    <row r="34" spans="1:20" hidden="1">
      <c r="A34" s="5">
        <f t="shared" si="3"/>
        <v>30</v>
      </c>
      <c r="B34" s="9">
        <v>36.6</v>
      </c>
      <c r="C34" s="9">
        <v>43</v>
      </c>
      <c r="D34" s="6" t="s">
        <v>51</v>
      </c>
      <c r="E34" s="5">
        <v>40</v>
      </c>
      <c r="F34" s="7">
        <v>37.555</v>
      </c>
      <c r="G34" s="7">
        <v>37.5565</v>
      </c>
      <c r="H34" s="8" t="s">
        <v>12</v>
      </c>
      <c r="I34" s="8" t="s">
        <v>19</v>
      </c>
      <c r="J34" s="6">
        <v>1.5</v>
      </c>
      <c r="K34" s="6">
        <v>1.5</v>
      </c>
      <c r="L34" s="6">
        <f t="shared" si="0"/>
        <v>2.25</v>
      </c>
      <c r="M34" s="6" t="s">
        <v>57</v>
      </c>
      <c r="N34" s="6">
        <v>1.5</v>
      </c>
      <c r="O34" s="6">
        <v>1.8</v>
      </c>
      <c r="P34" s="6">
        <v>7.0000000000000007E-2</v>
      </c>
      <c r="Q34" s="6">
        <f t="shared" si="1"/>
        <v>2.7</v>
      </c>
      <c r="R34" s="6">
        <f t="shared" si="2"/>
        <v>0.18900000000000003</v>
      </c>
      <c r="S34" s="6"/>
      <c r="T34" s="27">
        <f t="shared" si="4"/>
        <v>3.0000000000001137E-3</v>
      </c>
    </row>
    <row r="35" spans="1:20" hidden="1">
      <c r="A35" s="5">
        <f t="shared" si="3"/>
        <v>31</v>
      </c>
      <c r="B35" s="9">
        <v>36.6</v>
      </c>
      <c r="C35" s="9">
        <v>43</v>
      </c>
      <c r="D35" s="6" t="s">
        <v>51</v>
      </c>
      <c r="E35" s="5">
        <v>40</v>
      </c>
      <c r="F35" s="7">
        <v>37.56</v>
      </c>
      <c r="G35" s="7">
        <v>37.5625</v>
      </c>
      <c r="H35" s="8" t="s">
        <v>12</v>
      </c>
      <c r="I35" s="8" t="s">
        <v>19</v>
      </c>
      <c r="J35" s="6">
        <v>2.5</v>
      </c>
      <c r="K35" s="6">
        <v>1.5</v>
      </c>
      <c r="L35" s="6">
        <f t="shared" si="0"/>
        <v>3.75</v>
      </c>
      <c r="M35" s="6" t="s">
        <v>57</v>
      </c>
      <c r="N35" s="6">
        <v>2.5</v>
      </c>
      <c r="O35" s="6">
        <v>1.8</v>
      </c>
      <c r="P35" s="6">
        <v>7.0000000000000007E-2</v>
      </c>
      <c r="Q35" s="6">
        <f t="shared" si="1"/>
        <v>4.5</v>
      </c>
      <c r="R35" s="6">
        <f t="shared" si="2"/>
        <v>0.31500000000000006</v>
      </c>
      <c r="S35" s="6"/>
      <c r="T35" s="27">
        <f t="shared" si="4"/>
        <v>3.5000000000025011E-3</v>
      </c>
    </row>
    <row r="36" spans="1:20" hidden="1">
      <c r="A36" s="5">
        <f t="shared" si="3"/>
        <v>32</v>
      </c>
      <c r="B36" s="9">
        <v>36.6</v>
      </c>
      <c r="C36" s="9">
        <v>43</v>
      </c>
      <c r="D36" s="6" t="s">
        <v>51</v>
      </c>
      <c r="E36" s="5">
        <v>40</v>
      </c>
      <c r="F36" s="7">
        <v>37.58</v>
      </c>
      <c r="G36" s="7">
        <v>37.583500000000001</v>
      </c>
      <c r="H36" s="8" t="s">
        <v>12</v>
      </c>
      <c r="I36" s="8" t="s">
        <v>15</v>
      </c>
      <c r="J36" s="6">
        <v>3.5</v>
      </c>
      <c r="K36" s="6">
        <v>0.8</v>
      </c>
      <c r="L36" s="6">
        <f t="shared" si="0"/>
        <v>2.8000000000000003</v>
      </c>
      <c r="M36" s="6" t="s">
        <v>57</v>
      </c>
      <c r="N36" s="6">
        <v>3.5</v>
      </c>
      <c r="O36" s="6">
        <v>1.8</v>
      </c>
      <c r="P36" s="6">
        <v>7.0000000000000007E-2</v>
      </c>
      <c r="Q36" s="6">
        <f t="shared" si="1"/>
        <v>6.3</v>
      </c>
      <c r="R36" s="6">
        <f t="shared" si="2"/>
        <v>0.441</v>
      </c>
      <c r="S36" s="6"/>
      <c r="T36" s="27">
        <f t="shared" si="4"/>
        <v>1.7499999999998295E-2</v>
      </c>
    </row>
    <row r="37" spans="1:20" hidden="1">
      <c r="A37" s="5">
        <f t="shared" si="3"/>
        <v>33</v>
      </c>
      <c r="B37" s="9">
        <v>36.6</v>
      </c>
      <c r="C37" s="9">
        <v>43</v>
      </c>
      <c r="D37" s="6" t="s">
        <v>51</v>
      </c>
      <c r="E37" s="5">
        <v>40</v>
      </c>
      <c r="F37" s="7">
        <v>37.64</v>
      </c>
      <c r="G37" s="7">
        <v>37.643999999999998</v>
      </c>
      <c r="H37" s="8" t="s">
        <v>16</v>
      </c>
      <c r="I37" s="8" t="s">
        <v>15</v>
      </c>
      <c r="J37" s="6">
        <v>4</v>
      </c>
      <c r="K37" s="6">
        <v>0.3</v>
      </c>
      <c r="L37" s="6">
        <f t="shared" si="0"/>
        <v>1.2</v>
      </c>
      <c r="M37" s="6" t="s">
        <v>57</v>
      </c>
      <c r="N37" s="6">
        <v>4</v>
      </c>
      <c r="O37" s="6">
        <v>1.8</v>
      </c>
      <c r="P37" s="6">
        <v>7.0000000000000007E-2</v>
      </c>
      <c r="Q37" s="6">
        <f t="shared" si="1"/>
        <v>7.2</v>
      </c>
      <c r="R37" s="6">
        <f t="shared" si="2"/>
        <v>0.50400000000000011</v>
      </c>
      <c r="S37" s="6"/>
      <c r="T37" s="27">
        <f t="shared" si="4"/>
        <v>5.6499999999999773E-2</v>
      </c>
    </row>
    <row r="38" spans="1:20" hidden="1">
      <c r="A38" s="5">
        <f t="shared" si="3"/>
        <v>34</v>
      </c>
      <c r="B38" s="9">
        <v>36.6</v>
      </c>
      <c r="C38" s="9">
        <v>43</v>
      </c>
      <c r="D38" s="6" t="s">
        <v>51</v>
      </c>
      <c r="E38" s="5">
        <v>40</v>
      </c>
      <c r="F38" s="7">
        <v>37.659999999999997</v>
      </c>
      <c r="G38" s="7">
        <v>37.666999999999994</v>
      </c>
      <c r="H38" s="8" t="s">
        <v>16</v>
      </c>
      <c r="I38" s="8" t="s">
        <v>15</v>
      </c>
      <c r="J38" s="6">
        <v>7</v>
      </c>
      <c r="K38" s="6">
        <v>7</v>
      </c>
      <c r="L38" s="6">
        <f t="shared" si="0"/>
        <v>49</v>
      </c>
      <c r="M38" s="6" t="s">
        <v>57</v>
      </c>
      <c r="N38" s="6">
        <v>7</v>
      </c>
      <c r="O38" s="6">
        <v>7</v>
      </c>
      <c r="P38" s="6">
        <v>7.0000000000000007E-2</v>
      </c>
      <c r="Q38" s="6">
        <f t="shared" si="1"/>
        <v>49</v>
      </c>
      <c r="R38" s="6">
        <f t="shared" si="2"/>
        <v>3.43</v>
      </c>
      <c r="S38" s="6"/>
      <c r="T38" s="27">
        <f t="shared" si="4"/>
        <v>1.5999999999998238E-2</v>
      </c>
    </row>
    <row r="39" spans="1:20" hidden="1">
      <c r="A39" s="5">
        <f t="shared" si="3"/>
        <v>35</v>
      </c>
      <c r="B39" s="9">
        <v>36.6</v>
      </c>
      <c r="C39" s="9">
        <v>43</v>
      </c>
      <c r="D39" s="6" t="s">
        <v>51</v>
      </c>
      <c r="E39" s="5">
        <v>40</v>
      </c>
      <c r="F39" s="7">
        <v>37.67</v>
      </c>
      <c r="G39" s="7">
        <v>37.677</v>
      </c>
      <c r="H39" s="8" t="s">
        <v>16</v>
      </c>
      <c r="I39" s="8" t="s">
        <v>37</v>
      </c>
      <c r="J39" s="6">
        <v>7</v>
      </c>
      <c r="K39" s="6">
        <v>7</v>
      </c>
      <c r="L39" s="6">
        <f t="shared" si="0"/>
        <v>49</v>
      </c>
      <c r="M39" s="6" t="s">
        <v>57</v>
      </c>
      <c r="N39" s="6">
        <v>7</v>
      </c>
      <c r="O39" s="6">
        <v>7</v>
      </c>
      <c r="P39" s="6">
        <v>7.0000000000000007E-2</v>
      </c>
      <c r="Q39" s="6">
        <f t="shared" si="1"/>
        <v>49</v>
      </c>
      <c r="R39" s="6">
        <f t="shared" si="2"/>
        <v>3.43</v>
      </c>
      <c r="S39" s="6"/>
      <c r="T39" s="27">
        <f t="shared" si="4"/>
        <v>3.0000000000072191E-3</v>
      </c>
    </row>
    <row r="40" spans="1:20" hidden="1">
      <c r="A40" s="5">
        <f t="shared" si="3"/>
        <v>36</v>
      </c>
      <c r="B40" s="9">
        <v>36.6</v>
      </c>
      <c r="C40" s="9">
        <v>43</v>
      </c>
      <c r="D40" s="6" t="s">
        <v>51</v>
      </c>
      <c r="E40" s="5">
        <v>40</v>
      </c>
      <c r="F40" s="7">
        <v>37.700000000000003</v>
      </c>
      <c r="G40" s="7">
        <v>37.703500000000005</v>
      </c>
      <c r="H40" s="8" t="s">
        <v>12</v>
      </c>
      <c r="I40" s="8" t="s">
        <v>15</v>
      </c>
      <c r="J40" s="6">
        <v>3.5</v>
      </c>
      <c r="K40" s="6">
        <v>1.5</v>
      </c>
      <c r="L40" s="6">
        <f t="shared" si="0"/>
        <v>5.25</v>
      </c>
      <c r="M40" s="6" t="s">
        <v>57</v>
      </c>
      <c r="N40" s="6">
        <v>3.5</v>
      </c>
      <c r="O40" s="6">
        <v>1.8</v>
      </c>
      <c r="P40" s="6">
        <v>7.0000000000000007E-2</v>
      </c>
      <c r="Q40" s="6">
        <f t="shared" si="1"/>
        <v>6.3</v>
      </c>
      <c r="R40" s="6">
        <f t="shared" si="2"/>
        <v>0.441</v>
      </c>
      <c r="S40" s="6"/>
      <c r="T40" s="27">
        <f t="shared" si="4"/>
        <v>2.300000000000324E-2</v>
      </c>
    </row>
    <row r="41" spans="1:20" hidden="1">
      <c r="A41" s="5">
        <f t="shared" si="3"/>
        <v>37</v>
      </c>
      <c r="B41" s="9">
        <v>36.6</v>
      </c>
      <c r="C41" s="9">
        <v>43</v>
      </c>
      <c r="D41" s="6" t="s">
        <v>51</v>
      </c>
      <c r="E41" s="5">
        <v>40</v>
      </c>
      <c r="F41" s="7">
        <v>37.704999999999998</v>
      </c>
      <c r="G41" s="7">
        <v>37.707999999999998</v>
      </c>
      <c r="H41" s="8" t="s">
        <v>12</v>
      </c>
      <c r="I41" s="8" t="s">
        <v>15</v>
      </c>
      <c r="J41" s="6">
        <v>3</v>
      </c>
      <c r="K41" s="6">
        <v>1</v>
      </c>
      <c r="L41" s="6">
        <f t="shared" si="0"/>
        <v>3</v>
      </c>
      <c r="M41" s="6" t="s">
        <v>57</v>
      </c>
      <c r="N41" s="6">
        <v>3</v>
      </c>
      <c r="O41" s="6">
        <v>1.8</v>
      </c>
      <c r="P41" s="6">
        <v>7.0000000000000007E-2</v>
      </c>
      <c r="Q41" s="6">
        <f t="shared" si="1"/>
        <v>5.4</v>
      </c>
      <c r="R41" s="6">
        <f t="shared" si="2"/>
        <v>0.37800000000000006</v>
      </c>
      <c r="S41" s="6"/>
      <c r="T41" s="27">
        <f t="shared" si="4"/>
        <v>1.4999999999929514E-3</v>
      </c>
    </row>
    <row r="42" spans="1:20" hidden="1">
      <c r="A42" s="5">
        <f t="shared" si="3"/>
        <v>38</v>
      </c>
      <c r="B42" s="9">
        <v>36.6</v>
      </c>
      <c r="C42" s="9">
        <v>43</v>
      </c>
      <c r="D42" s="6" t="s">
        <v>51</v>
      </c>
      <c r="E42" s="5">
        <v>40</v>
      </c>
      <c r="F42" s="7">
        <v>37.76</v>
      </c>
      <c r="G42" s="7">
        <v>37.768000000000001</v>
      </c>
      <c r="H42" s="8" t="s">
        <v>16</v>
      </c>
      <c r="I42" s="8" t="s">
        <v>37</v>
      </c>
      <c r="J42" s="6">
        <v>8</v>
      </c>
      <c r="K42" s="6">
        <v>7</v>
      </c>
      <c r="L42" s="6">
        <f t="shared" si="0"/>
        <v>56</v>
      </c>
      <c r="M42" s="6" t="s">
        <v>57</v>
      </c>
      <c r="N42" s="6">
        <v>8</v>
      </c>
      <c r="O42" s="6">
        <v>7</v>
      </c>
      <c r="P42" s="6">
        <v>7.0000000000000007E-2</v>
      </c>
      <c r="Q42" s="6">
        <f t="shared" si="1"/>
        <v>56</v>
      </c>
      <c r="R42" s="6">
        <f t="shared" si="2"/>
        <v>3.9200000000000004</v>
      </c>
      <c r="S42" s="6"/>
      <c r="T42" s="27">
        <f t="shared" si="4"/>
        <v>5.1999999999999602E-2</v>
      </c>
    </row>
    <row r="43" spans="1:20" hidden="1">
      <c r="A43" s="5">
        <f t="shared" si="3"/>
        <v>39</v>
      </c>
      <c r="B43" s="9">
        <v>36.6</v>
      </c>
      <c r="C43" s="9">
        <v>43</v>
      </c>
      <c r="D43" s="6" t="s">
        <v>51</v>
      </c>
      <c r="E43" s="5">
        <v>40</v>
      </c>
      <c r="F43" s="7">
        <v>37.770000000000003</v>
      </c>
      <c r="G43" s="7">
        <v>37.774000000000001</v>
      </c>
      <c r="H43" s="8" t="s">
        <v>12</v>
      </c>
      <c r="I43" s="8" t="s">
        <v>15</v>
      </c>
      <c r="J43" s="6">
        <v>4</v>
      </c>
      <c r="K43" s="6">
        <v>1.5</v>
      </c>
      <c r="L43" s="6">
        <f t="shared" si="0"/>
        <v>6</v>
      </c>
      <c r="M43" s="6" t="s">
        <v>57</v>
      </c>
      <c r="N43" s="6">
        <v>4</v>
      </c>
      <c r="O43" s="6">
        <v>1.8</v>
      </c>
      <c r="P43" s="6">
        <v>7.0000000000000007E-2</v>
      </c>
      <c r="Q43" s="6">
        <f t="shared" si="1"/>
        <v>7.2</v>
      </c>
      <c r="R43" s="6">
        <f t="shared" si="2"/>
        <v>0.50400000000000011</v>
      </c>
      <c r="S43" s="6"/>
      <c r="T43" s="27">
        <f t="shared" si="4"/>
        <v>2.0000000000024443E-3</v>
      </c>
    </row>
    <row r="44" spans="1:20" hidden="1">
      <c r="A44" s="5">
        <f t="shared" si="3"/>
        <v>40</v>
      </c>
      <c r="B44" s="9">
        <v>36.6</v>
      </c>
      <c r="C44" s="9">
        <v>43</v>
      </c>
      <c r="D44" s="6" t="s">
        <v>51</v>
      </c>
      <c r="E44" s="5">
        <v>40</v>
      </c>
      <c r="F44" s="7">
        <v>37.774999999999999</v>
      </c>
      <c r="G44" s="7">
        <v>37.776499999999999</v>
      </c>
      <c r="H44" s="8" t="s">
        <v>12</v>
      </c>
      <c r="I44" s="8" t="s">
        <v>19</v>
      </c>
      <c r="J44" s="6">
        <v>1.5</v>
      </c>
      <c r="K44" s="6">
        <v>1</v>
      </c>
      <c r="L44" s="6">
        <f t="shared" si="0"/>
        <v>1.5</v>
      </c>
      <c r="M44" s="6" t="s">
        <v>57</v>
      </c>
      <c r="N44" s="6">
        <v>1.5</v>
      </c>
      <c r="O44" s="6">
        <v>1.8</v>
      </c>
      <c r="P44" s="6">
        <v>7.0000000000000007E-2</v>
      </c>
      <c r="Q44" s="6">
        <f t="shared" si="1"/>
        <v>2.7</v>
      </c>
      <c r="R44" s="6">
        <f t="shared" si="2"/>
        <v>0.18900000000000003</v>
      </c>
      <c r="S44" s="6"/>
      <c r="T44" s="27">
        <f t="shared" si="4"/>
        <v>9.9999999999766942E-4</v>
      </c>
    </row>
    <row r="45" spans="1:20" hidden="1">
      <c r="A45" s="5">
        <f t="shared" si="3"/>
        <v>41</v>
      </c>
      <c r="B45" s="9">
        <v>36.6</v>
      </c>
      <c r="C45" s="9">
        <v>43</v>
      </c>
      <c r="D45" s="6" t="s">
        <v>51</v>
      </c>
      <c r="E45" s="5">
        <v>40</v>
      </c>
      <c r="F45" s="7">
        <v>37.78</v>
      </c>
      <c r="G45" s="7">
        <v>37.792500000000004</v>
      </c>
      <c r="H45" s="8" t="s">
        <v>12</v>
      </c>
      <c r="I45" s="8" t="s">
        <v>37</v>
      </c>
      <c r="J45" s="6">
        <v>12.5</v>
      </c>
      <c r="K45" s="6">
        <v>0.9</v>
      </c>
      <c r="L45" s="6">
        <f t="shared" si="0"/>
        <v>11.25</v>
      </c>
      <c r="M45" s="6" t="s">
        <v>57</v>
      </c>
      <c r="N45" s="6">
        <v>12.5</v>
      </c>
      <c r="O45" s="6">
        <v>1.8</v>
      </c>
      <c r="P45" s="6">
        <v>7.0000000000000007E-2</v>
      </c>
      <c r="Q45" s="6">
        <f t="shared" si="1"/>
        <v>22.5</v>
      </c>
      <c r="R45" s="6">
        <f t="shared" si="2"/>
        <v>1.5750000000000002</v>
      </c>
      <c r="S45" s="6"/>
      <c r="T45" s="27">
        <f t="shared" si="4"/>
        <v>3.5000000000025011E-3</v>
      </c>
    </row>
    <row r="46" spans="1:20" hidden="1">
      <c r="A46" s="5">
        <f t="shared" si="3"/>
        <v>42</v>
      </c>
      <c r="B46" s="9">
        <v>36.6</v>
      </c>
      <c r="C46" s="9">
        <v>43</v>
      </c>
      <c r="D46" s="6" t="s">
        <v>51</v>
      </c>
      <c r="E46" s="5">
        <v>40</v>
      </c>
      <c r="F46" s="7">
        <v>37.840000000000003</v>
      </c>
      <c r="G46" s="7">
        <v>37.842500000000001</v>
      </c>
      <c r="H46" s="8" t="s">
        <v>12</v>
      </c>
      <c r="I46" s="8" t="s">
        <v>15</v>
      </c>
      <c r="J46" s="6">
        <v>2.5</v>
      </c>
      <c r="K46" s="6">
        <v>1</v>
      </c>
      <c r="L46" s="6">
        <f t="shared" si="0"/>
        <v>2.5</v>
      </c>
      <c r="M46" s="6" t="s">
        <v>57</v>
      </c>
      <c r="N46" s="6">
        <v>2.5</v>
      </c>
      <c r="O46" s="6">
        <v>1.8</v>
      </c>
      <c r="P46" s="6">
        <v>7.0000000000000007E-2</v>
      </c>
      <c r="Q46" s="6">
        <f t="shared" si="1"/>
        <v>4.5</v>
      </c>
      <c r="R46" s="6">
        <f t="shared" si="2"/>
        <v>0.31500000000000006</v>
      </c>
      <c r="S46" s="6"/>
      <c r="T46" s="27">
        <f t="shared" si="4"/>
        <v>4.7499999999999432E-2</v>
      </c>
    </row>
    <row r="47" spans="1:20" hidden="1">
      <c r="A47" s="5">
        <f t="shared" si="3"/>
        <v>43</v>
      </c>
      <c r="B47" s="9">
        <v>36.6</v>
      </c>
      <c r="C47" s="9">
        <v>43</v>
      </c>
      <c r="D47" s="6" t="s">
        <v>51</v>
      </c>
      <c r="E47" s="5">
        <v>40</v>
      </c>
      <c r="F47" s="7">
        <v>37.85</v>
      </c>
      <c r="G47" s="7">
        <v>37.86</v>
      </c>
      <c r="H47" s="8" t="s">
        <v>12</v>
      </c>
      <c r="I47" s="8" t="s">
        <v>15</v>
      </c>
      <c r="J47" s="6">
        <v>10</v>
      </c>
      <c r="K47" s="6">
        <v>4</v>
      </c>
      <c r="L47" s="6">
        <f t="shared" si="0"/>
        <v>40</v>
      </c>
      <c r="M47" s="6" t="s">
        <v>57</v>
      </c>
      <c r="N47" s="6">
        <v>10</v>
      </c>
      <c r="O47" s="6">
        <v>4</v>
      </c>
      <c r="P47" s="6">
        <v>7.0000000000000007E-2</v>
      </c>
      <c r="Q47" s="6">
        <f t="shared" si="1"/>
        <v>40</v>
      </c>
      <c r="R47" s="6">
        <f t="shared" si="2"/>
        <v>2.8000000000000003</v>
      </c>
      <c r="S47" s="6"/>
      <c r="T47" s="27">
        <f t="shared" si="4"/>
        <v>7.5000000000002842E-3</v>
      </c>
    </row>
    <row r="48" spans="1:20" hidden="1">
      <c r="A48" s="5">
        <f t="shared" si="3"/>
        <v>44</v>
      </c>
      <c r="B48" s="9">
        <v>36.6</v>
      </c>
      <c r="C48" s="9">
        <v>43</v>
      </c>
      <c r="D48" s="6" t="s">
        <v>51</v>
      </c>
      <c r="E48" s="5">
        <v>40</v>
      </c>
      <c r="F48" s="7">
        <v>37.92</v>
      </c>
      <c r="G48" s="7">
        <v>37.925000000000004</v>
      </c>
      <c r="H48" s="8" t="s">
        <v>16</v>
      </c>
      <c r="I48" s="8" t="s">
        <v>15</v>
      </c>
      <c r="J48" s="6">
        <v>5</v>
      </c>
      <c r="K48" s="6">
        <v>3</v>
      </c>
      <c r="L48" s="6">
        <f t="shared" si="0"/>
        <v>15</v>
      </c>
      <c r="M48" s="6" t="s">
        <v>57</v>
      </c>
      <c r="N48" s="6">
        <v>5</v>
      </c>
      <c r="O48" s="6">
        <v>3</v>
      </c>
      <c r="P48" s="6">
        <v>7.0000000000000007E-2</v>
      </c>
      <c r="Q48" s="6">
        <f t="shared" si="1"/>
        <v>15</v>
      </c>
      <c r="R48" s="6">
        <f t="shared" si="2"/>
        <v>1.05</v>
      </c>
      <c r="S48" s="6"/>
      <c r="T48" s="27">
        <f t="shared" si="4"/>
        <v>6.0000000000002274E-2</v>
      </c>
    </row>
    <row r="49" spans="1:20" hidden="1">
      <c r="A49" s="5">
        <f t="shared" si="3"/>
        <v>45</v>
      </c>
      <c r="B49" s="9">
        <v>36.6</v>
      </c>
      <c r="C49" s="9">
        <v>43</v>
      </c>
      <c r="D49" s="6" t="s">
        <v>51</v>
      </c>
      <c r="E49" s="5">
        <v>40</v>
      </c>
      <c r="F49" s="7">
        <v>37.924999999999997</v>
      </c>
      <c r="G49" s="7">
        <v>37.964999999999996</v>
      </c>
      <c r="H49" s="8" t="s">
        <v>16</v>
      </c>
      <c r="I49" s="8" t="s">
        <v>15</v>
      </c>
      <c r="J49" s="6">
        <v>40</v>
      </c>
      <c r="K49" s="6">
        <v>3.5</v>
      </c>
      <c r="L49" s="6">
        <f t="shared" si="0"/>
        <v>140</v>
      </c>
      <c r="M49" s="6" t="s">
        <v>57</v>
      </c>
      <c r="N49" s="6">
        <v>40</v>
      </c>
      <c r="O49" s="6">
        <v>3.5</v>
      </c>
      <c r="P49" s="6">
        <v>7.0000000000000007E-2</v>
      </c>
      <c r="Q49" s="6">
        <f t="shared" si="1"/>
        <v>140</v>
      </c>
      <c r="R49" s="6">
        <f t="shared" si="2"/>
        <v>9.8000000000000007</v>
      </c>
      <c r="S49" s="6"/>
      <c r="T49" s="27">
        <f t="shared" si="4"/>
        <v>0</v>
      </c>
    </row>
    <row r="50" spans="1:20" hidden="1">
      <c r="A50" s="5">
        <f t="shared" si="3"/>
        <v>46</v>
      </c>
      <c r="B50" s="9">
        <v>36.6</v>
      </c>
      <c r="C50" s="9">
        <v>43</v>
      </c>
      <c r="D50" s="6" t="s">
        <v>51</v>
      </c>
      <c r="E50" s="5">
        <v>40</v>
      </c>
      <c r="F50" s="7">
        <v>38.020000000000003</v>
      </c>
      <c r="G50" s="7">
        <v>38.022500000000001</v>
      </c>
      <c r="H50" s="8" t="s">
        <v>12</v>
      </c>
      <c r="I50" s="8" t="s">
        <v>19</v>
      </c>
      <c r="J50" s="6">
        <v>2.5</v>
      </c>
      <c r="K50" s="6">
        <v>1</v>
      </c>
      <c r="L50" s="6">
        <f t="shared" si="0"/>
        <v>2.5</v>
      </c>
      <c r="M50" s="6" t="s">
        <v>57</v>
      </c>
      <c r="N50" s="6">
        <v>2.5</v>
      </c>
      <c r="O50" s="6">
        <v>1.8</v>
      </c>
      <c r="P50" s="6">
        <v>7.0000000000000007E-2</v>
      </c>
      <c r="Q50" s="6">
        <f t="shared" si="1"/>
        <v>4.5</v>
      </c>
      <c r="R50" s="6">
        <f t="shared" si="2"/>
        <v>0.31500000000000006</v>
      </c>
      <c r="S50" s="6"/>
      <c r="T50" s="27">
        <f t="shared" si="4"/>
        <v>5.5000000000006821E-2</v>
      </c>
    </row>
    <row r="51" spans="1:20" hidden="1">
      <c r="A51" s="5">
        <f t="shared" si="3"/>
        <v>47</v>
      </c>
      <c r="B51" s="9">
        <v>36.6</v>
      </c>
      <c r="C51" s="9">
        <v>43</v>
      </c>
      <c r="D51" s="6" t="s">
        <v>51</v>
      </c>
      <c r="E51" s="5">
        <v>40</v>
      </c>
      <c r="F51" s="7">
        <v>38.14</v>
      </c>
      <c r="G51" s="7">
        <v>38.152999999999999</v>
      </c>
      <c r="H51" s="8" t="s">
        <v>12</v>
      </c>
      <c r="I51" s="8" t="s">
        <v>15</v>
      </c>
      <c r="J51" s="6">
        <v>13</v>
      </c>
      <c r="K51" s="6">
        <v>7</v>
      </c>
      <c r="L51" s="6">
        <f t="shared" si="0"/>
        <v>91</v>
      </c>
      <c r="M51" s="6" t="s">
        <v>57</v>
      </c>
      <c r="N51" s="6">
        <v>13</v>
      </c>
      <c r="O51" s="6">
        <v>7</v>
      </c>
      <c r="P51" s="6">
        <v>7.0000000000000007E-2</v>
      </c>
      <c r="Q51" s="6">
        <f t="shared" si="1"/>
        <v>91</v>
      </c>
      <c r="R51" s="6">
        <f t="shared" si="2"/>
        <v>6.370000000000001</v>
      </c>
      <c r="S51" s="6"/>
      <c r="T51" s="27">
        <f t="shared" si="4"/>
        <v>0.11749999999999972</v>
      </c>
    </row>
    <row r="52" spans="1:20" hidden="1">
      <c r="A52" s="5">
        <f t="shared" si="3"/>
        <v>48</v>
      </c>
      <c r="B52" s="9">
        <v>36.6</v>
      </c>
      <c r="C52" s="9">
        <v>43</v>
      </c>
      <c r="D52" s="6" t="s">
        <v>51</v>
      </c>
      <c r="E52" s="5">
        <v>40</v>
      </c>
      <c r="F52" s="7">
        <v>38.22</v>
      </c>
      <c r="G52" s="7">
        <v>38.222499999999997</v>
      </c>
      <c r="H52" s="8" t="s">
        <v>12</v>
      </c>
      <c r="I52" s="8" t="s">
        <v>15</v>
      </c>
      <c r="J52" s="6">
        <v>2.5</v>
      </c>
      <c r="K52" s="6">
        <v>1.5</v>
      </c>
      <c r="L52" s="6">
        <f t="shared" si="0"/>
        <v>3.75</v>
      </c>
      <c r="M52" s="6" t="s">
        <v>57</v>
      </c>
      <c r="N52" s="6">
        <v>2.5</v>
      </c>
      <c r="O52" s="6">
        <v>1.8</v>
      </c>
      <c r="P52" s="6">
        <v>7.0000000000000007E-2</v>
      </c>
      <c r="Q52" s="6">
        <f t="shared" si="1"/>
        <v>4.5</v>
      </c>
      <c r="R52" s="6">
        <f t="shared" si="2"/>
        <v>0.31500000000000006</v>
      </c>
      <c r="S52" s="6"/>
      <c r="T52" s="27">
        <f t="shared" si="4"/>
        <v>6.7000000000000171E-2</v>
      </c>
    </row>
    <row r="53" spans="1:20" hidden="1">
      <c r="A53" s="5">
        <f t="shared" si="3"/>
        <v>49</v>
      </c>
      <c r="B53" s="9">
        <v>36.6</v>
      </c>
      <c r="C53" s="9">
        <v>43</v>
      </c>
      <c r="D53" s="6" t="s">
        <v>51</v>
      </c>
      <c r="E53" s="5">
        <v>40</v>
      </c>
      <c r="F53" s="7">
        <v>38.380000000000003</v>
      </c>
      <c r="G53" s="7">
        <v>38.384</v>
      </c>
      <c r="H53" s="8" t="s">
        <v>12</v>
      </c>
      <c r="I53" s="8" t="s">
        <v>15</v>
      </c>
      <c r="J53" s="6">
        <v>4</v>
      </c>
      <c r="K53" s="6">
        <v>1</v>
      </c>
      <c r="L53" s="6">
        <f t="shared" si="0"/>
        <v>4</v>
      </c>
      <c r="M53" s="6" t="s">
        <v>57</v>
      </c>
      <c r="N53" s="6">
        <v>4</v>
      </c>
      <c r="O53" s="6">
        <v>1.8</v>
      </c>
      <c r="P53" s="6">
        <v>7.0000000000000007E-2</v>
      </c>
      <c r="Q53" s="6">
        <f t="shared" si="1"/>
        <v>7.2</v>
      </c>
      <c r="R53" s="6">
        <f t="shared" si="2"/>
        <v>0.50400000000000011</v>
      </c>
      <c r="S53" s="6"/>
      <c r="T53" s="27">
        <f t="shared" si="4"/>
        <v>0.15750000000000597</v>
      </c>
    </row>
    <row r="54" spans="1:20" hidden="1">
      <c r="A54" s="5">
        <f t="shared" si="3"/>
        <v>50</v>
      </c>
      <c r="B54" s="9">
        <v>36.6</v>
      </c>
      <c r="C54" s="9">
        <v>43</v>
      </c>
      <c r="D54" s="6" t="s">
        <v>51</v>
      </c>
      <c r="E54" s="5">
        <v>40</v>
      </c>
      <c r="F54" s="7">
        <v>38.6</v>
      </c>
      <c r="G54" s="7">
        <v>38.614000000000004</v>
      </c>
      <c r="H54" s="8" t="s">
        <v>12</v>
      </c>
      <c r="I54" s="8" t="s">
        <v>15</v>
      </c>
      <c r="J54" s="6">
        <v>14</v>
      </c>
      <c r="K54" s="6">
        <v>2.5</v>
      </c>
      <c r="L54" s="6">
        <f t="shared" si="0"/>
        <v>35</v>
      </c>
      <c r="M54" s="6" t="s">
        <v>57</v>
      </c>
      <c r="N54" s="6">
        <v>14</v>
      </c>
      <c r="O54" s="6">
        <v>2.5</v>
      </c>
      <c r="P54" s="6">
        <v>7.0000000000000007E-2</v>
      </c>
      <c r="Q54" s="6">
        <f t="shared" si="1"/>
        <v>35</v>
      </c>
      <c r="R54" s="6">
        <f t="shared" si="2"/>
        <v>2.4500000000000002</v>
      </c>
      <c r="S54" s="6"/>
      <c r="T54" s="27">
        <f t="shared" si="4"/>
        <v>0.21600000000000108</v>
      </c>
    </row>
    <row r="55" spans="1:20" hidden="1">
      <c r="A55" s="5">
        <f t="shared" si="3"/>
        <v>51</v>
      </c>
      <c r="B55" s="9">
        <v>36.6</v>
      </c>
      <c r="C55" s="9">
        <v>43</v>
      </c>
      <c r="D55" s="6" t="s">
        <v>51</v>
      </c>
      <c r="E55" s="5">
        <v>40</v>
      </c>
      <c r="F55" s="7">
        <v>38.729999999999997</v>
      </c>
      <c r="G55" s="7">
        <v>38.734999999999999</v>
      </c>
      <c r="H55" s="8" t="s">
        <v>12</v>
      </c>
      <c r="I55" s="8" t="s">
        <v>15</v>
      </c>
      <c r="J55" s="6">
        <v>5</v>
      </c>
      <c r="K55" s="6">
        <v>1.5</v>
      </c>
      <c r="L55" s="6">
        <f t="shared" si="0"/>
        <v>7.5</v>
      </c>
      <c r="M55" s="6" t="s">
        <v>57</v>
      </c>
      <c r="N55" s="6">
        <v>5</v>
      </c>
      <c r="O55" s="6">
        <v>1.8</v>
      </c>
      <c r="P55" s="6">
        <v>7.0000000000000007E-2</v>
      </c>
      <c r="Q55" s="6">
        <f t="shared" si="1"/>
        <v>9</v>
      </c>
      <c r="R55" s="6">
        <f t="shared" si="2"/>
        <v>0.63000000000000012</v>
      </c>
      <c r="S55" s="6"/>
      <c r="T55" s="27">
        <f t="shared" si="4"/>
        <v>0.11599999999999255</v>
      </c>
    </row>
    <row r="56" spans="1:20" hidden="1">
      <c r="A56" s="5">
        <f t="shared" si="3"/>
        <v>52</v>
      </c>
      <c r="B56" s="9">
        <v>36.6</v>
      </c>
      <c r="C56" s="9">
        <v>43</v>
      </c>
      <c r="D56" s="6" t="s">
        <v>51</v>
      </c>
      <c r="E56" s="5">
        <v>40</v>
      </c>
      <c r="F56" s="7">
        <v>38.76</v>
      </c>
      <c r="G56" s="7">
        <v>38.763500000000001</v>
      </c>
      <c r="H56" s="8" t="s">
        <v>12</v>
      </c>
      <c r="I56" s="8" t="s">
        <v>15</v>
      </c>
      <c r="J56" s="6">
        <v>3.5</v>
      </c>
      <c r="K56" s="6">
        <v>1.5</v>
      </c>
      <c r="L56" s="6">
        <f t="shared" si="0"/>
        <v>5.25</v>
      </c>
      <c r="M56" s="6" t="s">
        <v>57</v>
      </c>
      <c r="N56" s="6">
        <v>3.5</v>
      </c>
      <c r="O56" s="6">
        <v>1.8</v>
      </c>
      <c r="P56" s="6">
        <v>7.0000000000000007E-2</v>
      </c>
      <c r="Q56" s="6">
        <f t="shared" si="1"/>
        <v>6.3</v>
      </c>
      <c r="R56" s="6">
        <f t="shared" si="2"/>
        <v>0.441</v>
      </c>
      <c r="S56" s="6"/>
      <c r="T56" s="27">
        <f t="shared" si="4"/>
        <v>2.4999999999998579E-2</v>
      </c>
    </row>
    <row r="57" spans="1:20" hidden="1">
      <c r="A57" s="5">
        <f t="shared" si="3"/>
        <v>53</v>
      </c>
      <c r="B57" s="9">
        <v>36.6</v>
      </c>
      <c r="C57" s="9">
        <v>43</v>
      </c>
      <c r="D57" s="6" t="s">
        <v>51</v>
      </c>
      <c r="E57" s="5">
        <v>40</v>
      </c>
      <c r="F57" s="7">
        <v>39.01</v>
      </c>
      <c r="G57" s="7">
        <v>39.012</v>
      </c>
      <c r="H57" s="8" t="s">
        <v>12</v>
      </c>
      <c r="I57" s="8" t="s">
        <v>15</v>
      </c>
      <c r="J57" s="6">
        <v>2</v>
      </c>
      <c r="K57" s="6">
        <v>1.5</v>
      </c>
      <c r="L57" s="6">
        <f t="shared" si="0"/>
        <v>3</v>
      </c>
      <c r="M57" s="6" t="s">
        <v>57</v>
      </c>
      <c r="N57" s="6">
        <v>2</v>
      </c>
      <c r="O57" s="6">
        <v>1.8</v>
      </c>
      <c r="P57" s="6">
        <v>7.0000000000000007E-2</v>
      </c>
      <c r="Q57" s="6">
        <f t="shared" si="1"/>
        <v>3.6</v>
      </c>
      <c r="R57" s="6">
        <f t="shared" si="2"/>
        <v>0.25200000000000006</v>
      </c>
      <c r="S57" s="6"/>
      <c r="T57" s="27">
        <f t="shared" si="4"/>
        <v>0.2464999999999975</v>
      </c>
    </row>
    <row r="58" spans="1:20" hidden="1">
      <c r="A58" s="5">
        <f t="shared" si="3"/>
        <v>54</v>
      </c>
      <c r="B58" s="9">
        <v>36.6</v>
      </c>
      <c r="C58" s="9">
        <v>43</v>
      </c>
      <c r="D58" s="6" t="s">
        <v>51</v>
      </c>
      <c r="E58" s="5">
        <v>40</v>
      </c>
      <c r="F58" s="7">
        <v>39.020000000000003</v>
      </c>
      <c r="G58" s="7">
        <v>39.024000000000001</v>
      </c>
      <c r="H58" s="8" t="s">
        <v>12</v>
      </c>
      <c r="I58" s="8" t="s">
        <v>19</v>
      </c>
      <c r="J58" s="6">
        <v>4</v>
      </c>
      <c r="K58" s="6">
        <v>1.5</v>
      </c>
      <c r="L58" s="6">
        <f t="shared" si="0"/>
        <v>6</v>
      </c>
      <c r="M58" s="6" t="s">
        <v>57</v>
      </c>
      <c r="N58" s="6">
        <v>4</v>
      </c>
      <c r="O58" s="6">
        <v>1.8</v>
      </c>
      <c r="P58" s="6">
        <v>7.0000000000000007E-2</v>
      </c>
      <c r="Q58" s="6">
        <f t="shared" si="1"/>
        <v>7.2</v>
      </c>
      <c r="R58" s="6">
        <f t="shared" si="2"/>
        <v>0.50400000000000011</v>
      </c>
      <c r="S58" s="6"/>
      <c r="T58" s="27">
        <f t="shared" si="4"/>
        <v>8.0000000000026716E-3</v>
      </c>
    </row>
    <row r="59" spans="1:20" hidden="1">
      <c r="A59" s="5">
        <f t="shared" si="3"/>
        <v>55</v>
      </c>
      <c r="B59" s="9">
        <v>36.6</v>
      </c>
      <c r="C59" s="9">
        <v>43</v>
      </c>
      <c r="D59" s="6" t="s">
        <v>51</v>
      </c>
      <c r="E59" s="5">
        <v>40</v>
      </c>
      <c r="F59" s="7">
        <v>39.18</v>
      </c>
      <c r="G59" s="7">
        <v>39.192500000000003</v>
      </c>
      <c r="H59" s="8" t="s">
        <v>12</v>
      </c>
      <c r="I59" s="8" t="s">
        <v>19</v>
      </c>
      <c r="J59" s="6">
        <v>12.5</v>
      </c>
      <c r="K59" s="6">
        <v>1.5</v>
      </c>
      <c r="L59" s="6">
        <f t="shared" si="0"/>
        <v>18.75</v>
      </c>
      <c r="M59" s="6" t="s">
        <v>57</v>
      </c>
      <c r="N59" s="6">
        <v>12.5</v>
      </c>
      <c r="O59" s="6">
        <v>1.8</v>
      </c>
      <c r="P59" s="6">
        <v>7.0000000000000007E-2</v>
      </c>
      <c r="Q59" s="6">
        <f t="shared" si="1"/>
        <v>22.5</v>
      </c>
      <c r="R59" s="6">
        <f t="shared" si="2"/>
        <v>1.5750000000000002</v>
      </c>
      <c r="S59" s="6"/>
      <c r="T59" s="27">
        <f t="shared" si="4"/>
        <v>0.15599999999999881</v>
      </c>
    </row>
    <row r="60" spans="1:20" hidden="1">
      <c r="A60" s="5">
        <f t="shared" si="3"/>
        <v>56</v>
      </c>
      <c r="B60" s="9">
        <v>36.6</v>
      </c>
      <c r="C60" s="9">
        <v>43</v>
      </c>
      <c r="D60" s="6" t="s">
        <v>51</v>
      </c>
      <c r="E60" s="5">
        <v>40</v>
      </c>
      <c r="F60" s="7">
        <v>39.74</v>
      </c>
      <c r="G60" s="7">
        <v>39.742000000000004</v>
      </c>
      <c r="H60" s="8" t="s">
        <v>12</v>
      </c>
      <c r="I60" s="8" t="s">
        <v>15</v>
      </c>
      <c r="J60" s="6">
        <v>2</v>
      </c>
      <c r="K60" s="6">
        <v>1</v>
      </c>
      <c r="L60" s="6">
        <f t="shared" si="0"/>
        <v>2</v>
      </c>
      <c r="M60" s="6" t="s">
        <v>57</v>
      </c>
      <c r="N60" s="6">
        <v>2</v>
      </c>
      <c r="O60" s="6">
        <v>1.8</v>
      </c>
      <c r="P60" s="6">
        <v>7.0000000000000007E-2</v>
      </c>
      <c r="Q60" s="6">
        <f t="shared" si="1"/>
        <v>3.6</v>
      </c>
      <c r="R60" s="6">
        <f t="shared" si="2"/>
        <v>0.25200000000000006</v>
      </c>
      <c r="S60" s="6"/>
      <c r="T60" s="27">
        <f t="shared" si="4"/>
        <v>0.54749999999999943</v>
      </c>
    </row>
    <row r="61" spans="1:20" hidden="1">
      <c r="A61" s="5">
        <f t="shared" si="3"/>
        <v>57</v>
      </c>
      <c r="B61" s="9">
        <v>36.6</v>
      </c>
      <c r="C61" s="9">
        <v>43</v>
      </c>
      <c r="D61" s="6" t="s">
        <v>51</v>
      </c>
      <c r="E61" s="5">
        <v>40</v>
      </c>
      <c r="F61" s="7">
        <v>39.76</v>
      </c>
      <c r="G61" s="7">
        <v>39.760999999999996</v>
      </c>
      <c r="H61" s="8" t="s">
        <v>12</v>
      </c>
      <c r="I61" s="8" t="s">
        <v>15</v>
      </c>
      <c r="J61" s="6">
        <v>1</v>
      </c>
      <c r="K61" s="6">
        <v>1</v>
      </c>
      <c r="L61" s="6">
        <f t="shared" si="0"/>
        <v>1</v>
      </c>
      <c r="M61" s="6" t="s">
        <v>57</v>
      </c>
      <c r="N61" s="6">
        <v>1</v>
      </c>
      <c r="O61" s="6">
        <v>1.8</v>
      </c>
      <c r="P61" s="6">
        <v>7.0000000000000007E-2</v>
      </c>
      <c r="Q61" s="6">
        <f t="shared" si="1"/>
        <v>1.8</v>
      </c>
      <c r="R61" s="6">
        <f t="shared" si="2"/>
        <v>0.12600000000000003</v>
      </c>
      <c r="S61" s="6"/>
      <c r="T61" s="27">
        <f t="shared" si="4"/>
        <v>1.7999999999993577E-2</v>
      </c>
    </row>
    <row r="62" spans="1:20" hidden="1">
      <c r="A62" s="5">
        <f t="shared" si="3"/>
        <v>58</v>
      </c>
      <c r="B62" s="9">
        <v>36.6</v>
      </c>
      <c r="C62" s="9">
        <v>43</v>
      </c>
      <c r="D62" s="6" t="s">
        <v>51</v>
      </c>
      <c r="E62" s="5">
        <v>40</v>
      </c>
      <c r="F62" s="7">
        <v>39.83</v>
      </c>
      <c r="G62" s="7">
        <v>39.833999999999996</v>
      </c>
      <c r="H62" s="8" t="s">
        <v>12</v>
      </c>
      <c r="I62" s="8" t="s">
        <v>15</v>
      </c>
      <c r="J62" s="6">
        <v>4</v>
      </c>
      <c r="K62" s="6">
        <v>1.5</v>
      </c>
      <c r="L62" s="6">
        <f t="shared" si="0"/>
        <v>6</v>
      </c>
      <c r="M62" s="6" t="s">
        <v>57</v>
      </c>
      <c r="N62" s="6">
        <v>4</v>
      </c>
      <c r="O62" s="6">
        <v>1.8</v>
      </c>
      <c r="P62" s="6">
        <v>7.0000000000000007E-2</v>
      </c>
      <c r="Q62" s="6">
        <f t="shared" si="1"/>
        <v>7.2</v>
      </c>
      <c r="R62" s="6">
        <f t="shared" si="2"/>
        <v>0.50400000000000011</v>
      </c>
      <c r="S62" s="6"/>
      <c r="T62" s="27">
        <f t="shared" si="4"/>
        <v>6.9000000000002615E-2</v>
      </c>
    </row>
    <row r="63" spans="1:20" hidden="1">
      <c r="A63" s="5">
        <f t="shared" si="3"/>
        <v>59</v>
      </c>
      <c r="B63" s="9">
        <v>36.6</v>
      </c>
      <c r="C63" s="9">
        <v>43</v>
      </c>
      <c r="D63" s="6" t="s">
        <v>51</v>
      </c>
      <c r="E63" s="5">
        <v>40</v>
      </c>
      <c r="F63" s="7">
        <v>39.840000000000003</v>
      </c>
      <c r="G63" s="7">
        <v>39.852500000000006</v>
      </c>
      <c r="H63" s="8" t="s">
        <v>12</v>
      </c>
      <c r="I63" s="8" t="s">
        <v>15</v>
      </c>
      <c r="J63" s="6">
        <v>12.5</v>
      </c>
      <c r="K63" s="6">
        <v>3.5</v>
      </c>
      <c r="L63" s="6">
        <f t="shared" si="0"/>
        <v>43.75</v>
      </c>
      <c r="M63" s="6" t="s">
        <v>57</v>
      </c>
      <c r="N63" s="6">
        <v>12.5</v>
      </c>
      <c r="O63" s="6">
        <v>3.5</v>
      </c>
      <c r="P63" s="6">
        <v>7.0000000000000007E-2</v>
      </c>
      <c r="Q63" s="6">
        <f t="shared" si="1"/>
        <v>43.75</v>
      </c>
      <c r="R63" s="6">
        <f t="shared" si="2"/>
        <v>3.0625000000000004</v>
      </c>
      <c r="S63" s="6"/>
      <c r="T63" s="27">
        <f t="shared" si="4"/>
        <v>6.0000000000073328E-3</v>
      </c>
    </row>
    <row r="64" spans="1:20" hidden="1">
      <c r="A64" s="5">
        <f t="shared" si="3"/>
        <v>60</v>
      </c>
      <c r="B64" s="9">
        <v>36.6</v>
      </c>
      <c r="C64" s="9">
        <v>43</v>
      </c>
      <c r="D64" s="6" t="s">
        <v>51</v>
      </c>
      <c r="E64" s="5">
        <v>40</v>
      </c>
      <c r="F64" s="7">
        <v>39.89</v>
      </c>
      <c r="G64" s="7">
        <v>39.895000000000003</v>
      </c>
      <c r="H64" s="8" t="s">
        <v>12</v>
      </c>
      <c r="I64" s="8" t="s">
        <v>15</v>
      </c>
      <c r="J64" s="6">
        <v>5</v>
      </c>
      <c r="K64" s="6">
        <v>3.5</v>
      </c>
      <c r="L64" s="6">
        <f t="shared" si="0"/>
        <v>17.5</v>
      </c>
      <c r="M64" s="6" t="s">
        <v>57</v>
      </c>
      <c r="N64" s="6">
        <v>5</v>
      </c>
      <c r="O64" s="6">
        <v>3.5</v>
      </c>
      <c r="P64" s="6">
        <v>7.0000000000000007E-2</v>
      </c>
      <c r="Q64" s="6">
        <f t="shared" si="1"/>
        <v>17.5</v>
      </c>
      <c r="R64" s="6">
        <f t="shared" si="2"/>
        <v>1.2250000000000001</v>
      </c>
      <c r="S64" s="6"/>
      <c r="T64" s="27">
        <f t="shared" si="4"/>
        <v>3.7499999999994316E-2</v>
      </c>
    </row>
    <row r="65" spans="1:20" hidden="1">
      <c r="A65" s="5">
        <f t="shared" si="3"/>
        <v>61</v>
      </c>
      <c r="B65" s="9">
        <v>36.6</v>
      </c>
      <c r="C65" s="9">
        <v>43</v>
      </c>
      <c r="D65" s="6" t="s">
        <v>51</v>
      </c>
      <c r="E65" s="5">
        <v>40</v>
      </c>
      <c r="F65" s="7">
        <v>39.909999999999997</v>
      </c>
      <c r="G65" s="7">
        <v>39.914499999999997</v>
      </c>
      <c r="H65" s="8" t="s">
        <v>12</v>
      </c>
      <c r="I65" s="8" t="s">
        <v>15</v>
      </c>
      <c r="J65" s="6">
        <v>4.5</v>
      </c>
      <c r="K65" s="6">
        <v>1.8</v>
      </c>
      <c r="L65" s="6">
        <f t="shared" si="0"/>
        <v>8.1</v>
      </c>
      <c r="M65" s="6" t="s">
        <v>57</v>
      </c>
      <c r="N65" s="6">
        <v>4.5</v>
      </c>
      <c r="O65" s="6">
        <v>1.8</v>
      </c>
      <c r="P65" s="6">
        <v>7.0000000000000007E-2</v>
      </c>
      <c r="Q65" s="6">
        <f t="shared" si="1"/>
        <v>8.1</v>
      </c>
      <c r="R65" s="6">
        <f t="shared" si="2"/>
        <v>0.56700000000000006</v>
      </c>
      <c r="S65" s="6"/>
      <c r="T65" s="27">
        <f t="shared" si="4"/>
        <v>1.4999999999993463E-2</v>
      </c>
    </row>
    <row r="66" spans="1:20" hidden="1">
      <c r="A66" s="5">
        <f t="shared" si="3"/>
        <v>62</v>
      </c>
      <c r="B66" s="9">
        <v>36.6</v>
      </c>
      <c r="C66" s="9">
        <v>43</v>
      </c>
      <c r="D66" s="6" t="s">
        <v>51</v>
      </c>
      <c r="E66" s="5">
        <v>40</v>
      </c>
      <c r="F66" s="7">
        <v>39.97</v>
      </c>
      <c r="G66" s="7">
        <v>39.979999999999997</v>
      </c>
      <c r="H66" s="8" t="s">
        <v>12</v>
      </c>
      <c r="I66" s="8" t="s">
        <v>19</v>
      </c>
      <c r="J66" s="6">
        <v>10</v>
      </c>
      <c r="K66" s="6">
        <v>2</v>
      </c>
      <c r="L66" s="6">
        <f t="shared" si="0"/>
        <v>20</v>
      </c>
      <c r="M66" s="6" t="s">
        <v>57</v>
      </c>
      <c r="N66" s="6">
        <v>10</v>
      </c>
      <c r="O66" s="6">
        <v>2</v>
      </c>
      <c r="P66" s="6">
        <v>7.0000000000000007E-2</v>
      </c>
      <c r="Q66" s="6">
        <f t="shared" si="1"/>
        <v>20</v>
      </c>
      <c r="R66" s="6">
        <f t="shared" si="2"/>
        <v>1.4000000000000001</v>
      </c>
      <c r="S66" s="6"/>
      <c r="T66" s="27">
        <f t="shared" si="4"/>
        <v>5.5500000000002103E-2</v>
      </c>
    </row>
    <row r="67" spans="1:20" hidden="1">
      <c r="A67" s="5">
        <f t="shared" si="3"/>
        <v>63</v>
      </c>
      <c r="B67" s="9">
        <v>36.6</v>
      </c>
      <c r="C67" s="9">
        <v>43</v>
      </c>
      <c r="D67" s="6" t="s">
        <v>51</v>
      </c>
      <c r="E67" s="5">
        <v>40</v>
      </c>
      <c r="F67" s="7">
        <v>40</v>
      </c>
      <c r="G67" s="7">
        <v>40.0015</v>
      </c>
      <c r="H67" s="8" t="s">
        <v>12</v>
      </c>
      <c r="I67" s="8" t="s">
        <v>19</v>
      </c>
      <c r="J67" s="6">
        <v>1.5</v>
      </c>
      <c r="K67" s="6">
        <v>1</v>
      </c>
      <c r="L67" s="6">
        <f t="shared" si="0"/>
        <v>1.5</v>
      </c>
      <c r="M67" s="6" t="s">
        <v>57</v>
      </c>
      <c r="N67" s="6">
        <v>1.5</v>
      </c>
      <c r="O67" s="6">
        <v>1.8</v>
      </c>
      <c r="P67" s="6">
        <v>7.0000000000000007E-2</v>
      </c>
      <c r="Q67" s="6">
        <f t="shared" si="1"/>
        <v>2.7</v>
      </c>
      <c r="R67" s="6">
        <f t="shared" si="2"/>
        <v>0.18900000000000003</v>
      </c>
      <c r="S67" s="6"/>
      <c r="T67" s="27">
        <f t="shared" si="4"/>
        <v>2.0000000000003126E-2</v>
      </c>
    </row>
    <row r="68" spans="1:20" hidden="1">
      <c r="A68" s="5">
        <f t="shared" si="3"/>
        <v>64</v>
      </c>
      <c r="B68" s="9">
        <v>36.6</v>
      </c>
      <c r="C68" s="9">
        <v>43</v>
      </c>
      <c r="D68" s="6" t="s">
        <v>51</v>
      </c>
      <c r="E68" s="5">
        <v>40</v>
      </c>
      <c r="F68" s="7">
        <v>40.01</v>
      </c>
      <c r="G68" s="7">
        <v>40.013999999999996</v>
      </c>
      <c r="H68" s="8" t="s">
        <v>12</v>
      </c>
      <c r="I68" s="8" t="s">
        <v>19</v>
      </c>
      <c r="J68" s="6">
        <v>4</v>
      </c>
      <c r="K68" s="6">
        <v>2</v>
      </c>
      <c r="L68" s="6">
        <f t="shared" si="0"/>
        <v>8</v>
      </c>
      <c r="M68" s="6" t="s">
        <v>57</v>
      </c>
      <c r="N68" s="6">
        <v>4</v>
      </c>
      <c r="O68" s="6">
        <v>2</v>
      </c>
      <c r="P68" s="6">
        <v>7.0000000000000007E-2</v>
      </c>
      <c r="Q68" s="6">
        <f t="shared" si="1"/>
        <v>8</v>
      </c>
      <c r="R68" s="6">
        <f t="shared" si="2"/>
        <v>0.56000000000000005</v>
      </c>
      <c r="S68" s="6"/>
      <c r="T68" s="27">
        <f t="shared" si="4"/>
        <v>8.4999999999979536E-3</v>
      </c>
    </row>
    <row r="69" spans="1:20" hidden="1">
      <c r="A69" s="5">
        <f t="shared" si="3"/>
        <v>65</v>
      </c>
      <c r="B69" s="9">
        <v>36.6</v>
      </c>
      <c r="C69" s="9">
        <v>43</v>
      </c>
      <c r="D69" s="6" t="s">
        <v>51</v>
      </c>
      <c r="E69" s="5">
        <v>40</v>
      </c>
      <c r="F69" s="7">
        <v>40.04</v>
      </c>
      <c r="G69" s="7">
        <v>40.045000000000002</v>
      </c>
      <c r="H69" s="8" t="s">
        <v>12</v>
      </c>
      <c r="I69" s="8" t="s">
        <v>19</v>
      </c>
      <c r="J69" s="6">
        <v>5</v>
      </c>
      <c r="K69" s="6">
        <v>1</v>
      </c>
      <c r="L69" s="6">
        <f t="shared" ref="L69:L132" si="5">J69*K69</f>
        <v>5</v>
      </c>
      <c r="M69" s="6" t="s">
        <v>57</v>
      </c>
      <c r="N69" s="6">
        <v>5</v>
      </c>
      <c r="O69" s="6">
        <v>1.8</v>
      </c>
      <c r="P69" s="6">
        <v>7.0000000000000007E-2</v>
      </c>
      <c r="Q69" s="6">
        <f t="shared" ref="Q69:Q132" si="6">N69*O69</f>
        <v>9</v>
      </c>
      <c r="R69" s="6">
        <f t="shared" ref="R69:R132" si="7">N69*O69*P69</f>
        <v>0.63000000000000012</v>
      </c>
      <c r="S69" s="6"/>
      <c r="T69" s="27">
        <f t="shared" si="4"/>
        <v>2.6000000000003354E-2</v>
      </c>
    </row>
    <row r="70" spans="1:20" hidden="1">
      <c r="A70" s="5">
        <f t="shared" si="3"/>
        <v>66</v>
      </c>
      <c r="B70" s="9">
        <v>36.6</v>
      </c>
      <c r="C70" s="9">
        <v>43</v>
      </c>
      <c r="D70" s="6" t="s">
        <v>51</v>
      </c>
      <c r="E70" s="5">
        <v>40</v>
      </c>
      <c r="F70" s="7">
        <v>40.1</v>
      </c>
      <c r="G70" s="7">
        <v>40.100999999999999</v>
      </c>
      <c r="H70" s="8" t="s">
        <v>12</v>
      </c>
      <c r="I70" s="8" t="s">
        <v>19</v>
      </c>
      <c r="J70" s="6">
        <v>1</v>
      </c>
      <c r="K70" s="6">
        <v>1</v>
      </c>
      <c r="L70" s="6">
        <f t="shared" si="5"/>
        <v>1</v>
      </c>
      <c r="M70" s="6" t="s">
        <v>57</v>
      </c>
      <c r="N70" s="6">
        <v>1</v>
      </c>
      <c r="O70" s="6">
        <v>1.8</v>
      </c>
      <c r="P70" s="6">
        <v>7.0000000000000007E-2</v>
      </c>
      <c r="Q70" s="6">
        <f t="shared" si="6"/>
        <v>1.8</v>
      </c>
      <c r="R70" s="6">
        <f t="shared" si="7"/>
        <v>0.12600000000000003</v>
      </c>
      <c r="S70" s="6"/>
      <c r="T70" s="27">
        <f t="shared" si="4"/>
        <v>5.4999999999999716E-2</v>
      </c>
    </row>
    <row r="71" spans="1:20" hidden="1">
      <c r="A71" s="5">
        <f t="shared" ref="A71:A134" si="8">A70+1</f>
        <v>67</v>
      </c>
      <c r="B71" s="9">
        <v>36.6</v>
      </c>
      <c r="C71" s="9">
        <v>43</v>
      </c>
      <c r="D71" s="6" t="s">
        <v>51</v>
      </c>
      <c r="E71" s="5">
        <v>40</v>
      </c>
      <c r="F71" s="7">
        <v>40.659999999999997</v>
      </c>
      <c r="G71" s="7">
        <v>40.662999999999997</v>
      </c>
      <c r="H71" s="8" t="s">
        <v>12</v>
      </c>
      <c r="I71" s="8" t="s">
        <v>19</v>
      </c>
      <c r="J71" s="6">
        <v>3</v>
      </c>
      <c r="K71" s="6">
        <v>2</v>
      </c>
      <c r="L71" s="6">
        <f t="shared" si="5"/>
        <v>6</v>
      </c>
      <c r="M71" s="6" t="s">
        <v>57</v>
      </c>
      <c r="N71" s="6">
        <v>3</v>
      </c>
      <c r="O71" s="6">
        <v>2</v>
      </c>
      <c r="P71" s="6">
        <v>7.0000000000000007E-2</v>
      </c>
      <c r="Q71" s="6">
        <f t="shared" si="6"/>
        <v>6</v>
      </c>
      <c r="R71" s="6">
        <f t="shared" si="7"/>
        <v>0.42000000000000004</v>
      </c>
      <c r="S71" s="6"/>
      <c r="T71" s="27">
        <f t="shared" ref="T71:T134" si="9">F71-G70</f>
        <v>0.5589999999999975</v>
      </c>
    </row>
    <row r="72" spans="1:20" hidden="1">
      <c r="A72" s="5">
        <f t="shared" si="8"/>
        <v>68</v>
      </c>
      <c r="B72" s="9">
        <v>36.6</v>
      </c>
      <c r="C72" s="9">
        <v>43</v>
      </c>
      <c r="D72" s="6" t="s">
        <v>51</v>
      </c>
      <c r="E72" s="5">
        <v>40</v>
      </c>
      <c r="F72" s="7">
        <v>40.74</v>
      </c>
      <c r="G72" s="7">
        <v>40.741500000000002</v>
      </c>
      <c r="H72" s="8" t="s">
        <v>12</v>
      </c>
      <c r="I72" s="8" t="s">
        <v>15</v>
      </c>
      <c r="J72" s="6">
        <v>1.5</v>
      </c>
      <c r="K72" s="6">
        <v>1</v>
      </c>
      <c r="L72" s="6">
        <f t="shared" si="5"/>
        <v>1.5</v>
      </c>
      <c r="M72" s="6" t="s">
        <v>57</v>
      </c>
      <c r="N72" s="6">
        <v>1.5</v>
      </c>
      <c r="O72" s="6">
        <v>1.8</v>
      </c>
      <c r="P72" s="6">
        <v>7.0000000000000007E-2</v>
      </c>
      <c r="Q72" s="6">
        <f t="shared" si="6"/>
        <v>2.7</v>
      </c>
      <c r="R72" s="6">
        <f t="shared" si="7"/>
        <v>0.18900000000000003</v>
      </c>
      <c r="S72" s="6"/>
      <c r="T72" s="27">
        <f t="shared" si="9"/>
        <v>7.7000000000005286E-2</v>
      </c>
    </row>
    <row r="73" spans="1:20" hidden="1">
      <c r="A73" s="5">
        <f t="shared" si="8"/>
        <v>69</v>
      </c>
      <c r="B73" s="9">
        <v>36.6</v>
      </c>
      <c r="C73" s="9">
        <v>43</v>
      </c>
      <c r="D73" s="6" t="s">
        <v>51</v>
      </c>
      <c r="E73" s="5">
        <v>40</v>
      </c>
      <c r="F73" s="7">
        <v>40.83</v>
      </c>
      <c r="G73" s="7">
        <v>40.831499999999998</v>
      </c>
      <c r="H73" s="8" t="s">
        <v>12</v>
      </c>
      <c r="I73" s="8" t="s">
        <v>15</v>
      </c>
      <c r="J73" s="6">
        <v>1.5</v>
      </c>
      <c r="K73" s="6">
        <v>1</v>
      </c>
      <c r="L73" s="6">
        <f t="shared" si="5"/>
        <v>1.5</v>
      </c>
      <c r="M73" s="6" t="s">
        <v>57</v>
      </c>
      <c r="N73" s="6">
        <v>1.5</v>
      </c>
      <c r="O73" s="6">
        <v>1.8</v>
      </c>
      <c r="P73" s="6">
        <v>7.0000000000000007E-2</v>
      </c>
      <c r="Q73" s="6">
        <f t="shared" si="6"/>
        <v>2.7</v>
      </c>
      <c r="R73" s="6">
        <f t="shared" si="7"/>
        <v>0.18900000000000003</v>
      </c>
      <c r="S73" s="6"/>
      <c r="T73" s="27">
        <f t="shared" si="9"/>
        <v>8.8499999999996248E-2</v>
      </c>
    </row>
    <row r="74" spans="1:20" hidden="1">
      <c r="A74" s="5">
        <f t="shared" si="8"/>
        <v>70</v>
      </c>
      <c r="B74" s="9">
        <v>36.6</v>
      </c>
      <c r="C74" s="9">
        <v>43</v>
      </c>
      <c r="D74" s="6" t="s">
        <v>51</v>
      </c>
      <c r="E74" s="5">
        <v>40</v>
      </c>
      <c r="F74" s="7">
        <v>40.840000000000003</v>
      </c>
      <c r="G74" s="7">
        <v>40.848500000000001</v>
      </c>
      <c r="H74" s="8" t="s">
        <v>12</v>
      </c>
      <c r="I74" s="8" t="s">
        <v>15</v>
      </c>
      <c r="J74" s="6">
        <v>8.5</v>
      </c>
      <c r="K74" s="6">
        <v>2</v>
      </c>
      <c r="L74" s="6">
        <f t="shared" si="5"/>
        <v>17</v>
      </c>
      <c r="M74" s="6" t="s">
        <v>57</v>
      </c>
      <c r="N74" s="6">
        <v>8.5</v>
      </c>
      <c r="O74" s="6">
        <v>2</v>
      </c>
      <c r="P74" s="6">
        <v>7.0000000000000007E-2</v>
      </c>
      <c r="Q74" s="6">
        <f t="shared" si="6"/>
        <v>17</v>
      </c>
      <c r="R74" s="6">
        <f t="shared" si="7"/>
        <v>1.1900000000000002</v>
      </c>
      <c r="S74" s="6"/>
      <c r="T74" s="27">
        <f t="shared" si="9"/>
        <v>8.5000000000050591E-3</v>
      </c>
    </row>
    <row r="75" spans="1:20" hidden="1">
      <c r="A75" s="5">
        <f t="shared" si="8"/>
        <v>71</v>
      </c>
      <c r="B75" s="9">
        <v>36.6</v>
      </c>
      <c r="C75" s="9">
        <v>43</v>
      </c>
      <c r="D75" s="6" t="s">
        <v>51</v>
      </c>
      <c r="E75" s="5">
        <v>40</v>
      </c>
      <c r="F75" s="7">
        <v>40.96</v>
      </c>
      <c r="G75" s="7">
        <v>40.99</v>
      </c>
      <c r="H75" s="8" t="s">
        <v>12</v>
      </c>
      <c r="I75" s="8" t="s">
        <v>19</v>
      </c>
      <c r="J75" s="6">
        <v>30</v>
      </c>
      <c r="K75" s="6">
        <v>0.3</v>
      </c>
      <c r="L75" s="6">
        <f t="shared" si="5"/>
        <v>9</v>
      </c>
      <c r="M75" s="6" t="s">
        <v>57</v>
      </c>
      <c r="N75" s="6">
        <v>30</v>
      </c>
      <c r="O75" s="6">
        <v>1.8</v>
      </c>
      <c r="P75" s="6">
        <v>7.0000000000000007E-2</v>
      </c>
      <c r="Q75" s="6">
        <f t="shared" si="6"/>
        <v>54</v>
      </c>
      <c r="R75" s="6">
        <f t="shared" si="7"/>
        <v>3.7800000000000002</v>
      </c>
      <c r="S75" s="6"/>
      <c r="T75" s="27">
        <f t="shared" si="9"/>
        <v>0.11149999999999949</v>
      </c>
    </row>
    <row r="76" spans="1:20" hidden="1">
      <c r="A76" s="5">
        <f t="shared" si="8"/>
        <v>72</v>
      </c>
      <c r="B76" s="9">
        <v>36.6</v>
      </c>
      <c r="C76" s="9">
        <v>43</v>
      </c>
      <c r="D76" s="6" t="s">
        <v>51</v>
      </c>
      <c r="E76" s="5">
        <v>40</v>
      </c>
      <c r="F76" s="7">
        <v>41.47</v>
      </c>
      <c r="G76" s="7">
        <v>41.472000000000001</v>
      </c>
      <c r="H76" s="8" t="s">
        <v>24</v>
      </c>
      <c r="I76" s="8" t="s">
        <v>15</v>
      </c>
      <c r="J76" s="6">
        <v>2</v>
      </c>
      <c r="K76" s="6">
        <v>1</v>
      </c>
      <c r="L76" s="6">
        <f t="shared" si="5"/>
        <v>2</v>
      </c>
      <c r="M76" s="6" t="s">
        <v>57</v>
      </c>
      <c r="N76" s="6">
        <v>2</v>
      </c>
      <c r="O76" s="6">
        <v>1.8</v>
      </c>
      <c r="P76" s="6">
        <v>7.0000000000000007E-2</v>
      </c>
      <c r="Q76" s="6">
        <f t="shared" si="6"/>
        <v>3.6</v>
      </c>
      <c r="R76" s="6">
        <f t="shared" si="7"/>
        <v>0.25200000000000006</v>
      </c>
      <c r="S76" s="6"/>
      <c r="T76" s="27">
        <f t="shared" si="9"/>
        <v>0.47999999999999687</v>
      </c>
    </row>
    <row r="77" spans="1:20" hidden="1">
      <c r="A77" s="5">
        <f t="shared" si="8"/>
        <v>73</v>
      </c>
      <c r="B77" s="9">
        <v>36.6</v>
      </c>
      <c r="C77" s="9">
        <v>43</v>
      </c>
      <c r="D77" s="6" t="s">
        <v>51</v>
      </c>
      <c r="E77" s="5">
        <v>40</v>
      </c>
      <c r="F77" s="7">
        <v>41.82</v>
      </c>
      <c r="G77" s="7">
        <v>41.822000000000003</v>
      </c>
      <c r="H77" s="8" t="s">
        <v>12</v>
      </c>
      <c r="I77" s="8" t="s">
        <v>15</v>
      </c>
      <c r="J77" s="6">
        <v>2</v>
      </c>
      <c r="K77" s="6">
        <v>1.5</v>
      </c>
      <c r="L77" s="6">
        <f t="shared" si="5"/>
        <v>3</v>
      </c>
      <c r="M77" s="6" t="s">
        <v>57</v>
      </c>
      <c r="N77" s="6">
        <v>2</v>
      </c>
      <c r="O77" s="6">
        <v>1.8</v>
      </c>
      <c r="P77" s="6">
        <v>7.0000000000000007E-2</v>
      </c>
      <c r="Q77" s="6">
        <f t="shared" si="6"/>
        <v>3.6</v>
      </c>
      <c r="R77" s="6">
        <f t="shared" si="7"/>
        <v>0.25200000000000006</v>
      </c>
      <c r="S77" s="6"/>
      <c r="T77" s="27">
        <f t="shared" si="9"/>
        <v>0.34799999999999898</v>
      </c>
    </row>
    <row r="78" spans="1:20" hidden="1">
      <c r="A78" s="5">
        <f t="shared" si="8"/>
        <v>74</v>
      </c>
      <c r="B78" s="9">
        <v>36.6</v>
      </c>
      <c r="C78" s="9">
        <v>43</v>
      </c>
      <c r="D78" s="6" t="s">
        <v>51</v>
      </c>
      <c r="E78" s="5">
        <v>40</v>
      </c>
      <c r="F78" s="7">
        <v>41.9</v>
      </c>
      <c r="G78" s="7">
        <v>41.912999999999997</v>
      </c>
      <c r="H78" s="8" t="s">
        <v>12</v>
      </c>
      <c r="I78" s="8" t="s">
        <v>15</v>
      </c>
      <c r="J78" s="6">
        <v>13</v>
      </c>
      <c r="K78" s="6">
        <v>0.3</v>
      </c>
      <c r="L78" s="6">
        <f t="shared" si="5"/>
        <v>3.9</v>
      </c>
      <c r="M78" s="6" t="s">
        <v>57</v>
      </c>
      <c r="N78" s="6">
        <v>13</v>
      </c>
      <c r="O78" s="6">
        <v>1.8</v>
      </c>
      <c r="P78" s="6">
        <v>7.0000000000000007E-2</v>
      </c>
      <c r="Q78" s="6">
        <f t="shared" si="6"/>
        <v>23.400000000000002</v>
      </c>
      <c r="R78" s="6">
        <f t="shared" si="7"/>
        <v>1.6380000000000003</v>
      </c>
      <c r="S78" s="6"/>
      <c r="T78" s="27">
        <f t="shared" si="9"/>
        <v>7.799999999999585E-2</v>
      </c>
    </row>
    <row r="79" spans="1:20" hidden="1">
      <c r="A79" s="5">
        <f t="shared" si="8"/>
        <v>75</v>
      </c>
      <c r="B79" s="9">
        <v>36.6</v>
      </c>
      <c r="C79" s="9">
        <v>43</v>
      </c>
      <c r="D79" s="6" t="s">
        <v>51</v>
      </c>
      <c r="E79" s="5">
        <v>40</v>
      </c>
      <c r="F79" s="7">
        <v>42</v>
      </c>
      <c r="G79" s="7">
        <v>42.002600000000001</v>
      </c>
      <c r="H79" s="8" t="s">
        <v>24</v>
      </c>
      <c r="I79" s="8" t="s">
        <v>15</v>
      </c>
      <c r="J79" s="6">
        <v>2.6</v>
      </c>
      <c r="K79" s="6">
        <v>1</v>
      </c>
      <c r="L79" s="6">
        <f t="shared" si="5"/>
        <v>2.6</v>
      </c>
      <c r="M79" s="6" t="s">
        <v>57</v>
      </c>
      <c r="N79" s="6">
        <v>2.6</v>
      </c>
      <c r="O79" s="6">
        <v>1.8</v>
      </c>
      <c r="P79" s="6">
        <v>7.0000000000000007E-2</v>
      </c>
      <c r="Q79" s="6">
        <f t="shared" si="6"/>
        <v>4.6800000000000006</v>
      </c>
      <c r="R79" s="6">
        <f t="shared" si="7"/>
        <v>0.32760000000000006</v>
      </c>
      <c r="S79" s="6"/>
      <c r="T79" s="27">
        <f t="shared" si="9"/>
        <v>8.7000000000003297E-2</v>
      </c>
    </row>
    <row r="80" spans="1:20" hidden="1">
      <c r="A80" s="5">
        <f t="shared" si="8"/>
        <v>76</v>
      </c>
      <c r="B80" s="9">
        <v>36.6</v>
      </c>
      <c r="C80" s="9">
        <v>43</v>
      </c>
      <c r="D80" s="6" t="s">
        <v>51</v>
      </c>
      <c r="E80" s="5">
        <v>40</v>
      </c>
      <c r="F80" s="7">
        <v>42.2</v>
      </c>
      <c r="G80" s="7">
        <v>42.214000000000006</v>
      </c>
      <c r="H80" s="8" t="s">
        <v>12</v>
      </c>
      <c r="I80" s="8" t="s">
        <v>15</v>
      </c>
      <c r="J80" s="6">
        <v>14</v>
      </c>
      <c r="K80" s="6">
        <v>0.3</v>
      </c>
      <c r="L80" s="6">
        <f t="shared" si="5"/>
        <v>4.2</v>
      </c>
      <c r="M80" s="6" t="s">
        <v>57</v>
      </c>
      <c r="N80" s="6">
        <v>14</v>
      </c>
      <c r="O80" s="6">
        <v>1.8</v>
      </c>
      <c r="P80" s="6">
        <v>7.0000000000000007E-2</v>
      </c>
      <c r="Q80" s="6">
        <f t="shared" si="6"/>
        <v>25.2</v>
      </c>
      <c r="R80" s="6">
        <f t="shared" si="7"/>
        <v>1.764</v>
      </c>
      <c r="S80" s="6"/>
      <c r="T80" s="27">
        <f t="shared" si="9"/>
        <v>0.1974000000000018</v>
      </c>
    </row>
    <row r="81" spans="1:20" hidden="1">
      <c r="A81" s="5">
        <f t="shared" si="8"/>
        <v>77</v>
      </c>
      <c r="B81" s="9">
        <v>36.6</v>
      </c>
      <c r="C81" s="9">
        <v>43</v>
      </c>
      <c r="D81" s="6" t="s">
        <v>51</v>
      </c>
      <c r="E81" s="5">
        <v>40</v>
      </c>
      <c r="F81" s="7">
        <v>42.38</v>
      </c>
      <c r="G81" s="7">
        <v>42.382400000000004</v>
      </c>
      <c r="H81" s="8" t="s">
        <v>24</v>
      </c>
      <c r="I81" s="8" t="s">
        <v>15</v>
      </c>
      <c r="J81" s="6">
        <v>2.4</v>
      </c>
      <c r="K81" s="6">
        <v>1</v>
      </c>
      <c r="L81" s="6">
        <f t="shared" si="5"/>
        <v>2.4</v>
      </c>
      <c r="M81" s="6" t="s">
        <v>57</v>
      </c>
      <c r="N81" s="6">
        <v>2.4</v>
      </c>
      <c r="O81" s="6">
        <v>1.8</v>
      </c>
      <c r="P81" s="6">
        <v>7.0000000000000007E-2</v>
      </c>
      <c r="Q81" s="6">
        <f t="shared" si="6"/>
        <v>4.32</v>
      </c>
      <c r="R81" s="6">
        <f t="shared" si="7"/>
        <v>0.30240000000000006</v>
      </c>
      <c r="S81" s="6"/>
      <c r="T81" s="27">
        <f t="shared" si="9"/>
        <v>0.16599999999999682</v>
      </c>
    </row>
    <row r="82" spans="1:20" hidden="1">
      <c r="A82" s="5">
        <f t="shared" si="8"/>
        <v>78</v>
      </c>
      <c r="B82" s="9">
        <v>36.6</v>
      </c>
      <c r="C82" s="9">
        <v>43</v>
      </c>
      <c r="D82" s="6" t="s">
        <v>51</v>
      </c>
      <c r="E82" s="5">
        <v>40</v>
      </c>
      <c r="F82" s="7">
        <v>42.86</v>
      </c>
      <c r="G82" s="7">
        <v>42.8611</v>
      </c>
      <c r="H82" s="8" t="s">
        <v>12</v>
      </c>
      <c r="I82" s="8" t="s">
        <v>19</v>
      </c>
      <c r="J82" s="6">
        <v>1.1000000000000001</v>
      </c>
      <c r="K82" s="6">
        <v>0.5</v>
      </c>
      <c r="L82" s="6">
        <f t="shared" si="5"/>
        <v>0.55000000000000004</v>
      </c>
      <c r="M82" s="6" t="s">
        <v>57</v>
      </c>
      <c r="N82" s="6">
        <v>1.1000000000000001</v>
      </c>
      <c r="O82" s="6">
        <v>1.8</v>
      </c>
      <c r="P82" s="6">
        <v>7.0000000000000007E-2</v>
      </c>
      <c r="Q82" s="6">
        <f t="shared" si="6"/>
        <v>1.9800000000000002</v>
      </c>
      <c r="R82" s="6">
        <f t="shared" si="7"/>
        <v>0.13860000000000003</v>
      </c>
      <c r="S82" s="6"/>
      <c r="T82" s="27">
        <f t="shared" si="9"/>
        <v>0.47759999999999536</v>
      </c>
    </row>
    <row r="83" spans="1:20" hidden="1">
      <c r="A83" s="5">
        <f t="shared" si="8"/>
        <v>79</v>
      </c>
      <c r="B83" s="9">
        <v>36.6</v>
      </c>
      <c r="C83" s="9">
        <v>43</v>
      </c>
      <c r="D83" s="6" t="s">
        <v>51</v>
      </c>
      <c r="E83" s="5">
        <v>40</v>
      </c>
      <c r="F83" s="7">
        <v>42.95</v>
      </c>
      <c r="G83" s="7">
        <v>42.980000000000004</v>
      </c>
      <c r="H83" s="8" t="s">
        <v>12</v>
      </c>
      <c r="I83" s="8" t="s">
        <v>19</v>
      </c>
      <c r="J83" s="6">
        <v>30</v>
      </c>
      <c r="K83" s="6">
        <v>3.5</v>
      </c>
      <c r="L83" s="6">
        <f t="shared" si="5"/>
        <v>105</v>
      </c>
      <c r="M83" s="6" t="s">
        <v>57</v>
      </c>
      <c r="N83" s="6">
        <v>30</v>
      </c>
      <c r="O83" s="6">
        <v>3.5</v>
      </c>
      <c r="P83" s="6">
        <v>7.0000000000000007E-2</v>
      </c>
      <c r="Q83" s="6">
        <f t="shared" si="6"/>
        <v>105</v>
      </c>
      <c r="R83" s="6">
        <f t="shared" si="7"/>
        <v>7.3500000000000005</v>
      </c>
      <c r="S83" s="6"/>
      <c r="T83" s="27">
        <f t="shared" si="9"/>
        <v>8.8900000000002422E-2</v>
      </c>
    </row>
    <row r="84" spans="1:20" hidden="1">
      <c r="A84" s="5">
        <f t="shared" si="8"/>
        <v>80</v>
      </c>
      <c r="B84" s="9">
        <v>36.6</v>
      </c>
      <c r="C84" s="9">
        <v>43</v>
      </c>
      <c r="D84" s="6" t="s">
        <v>51</v>
      </c>
      <c r="E84" s="5">
        <v>40</v>
      </c>
      <c r="F84" s="7">
        <v>42.96</v>
      </c>
      <c r="G84" s="7">
        <v>42.974000000000004</v>
      </c>
      <c r="H84" s="8" t="s">
        <v>12</v>
      </c>
      <c r="I84" s="8" t="s">
        <v>15</v>
      </c>
      <c r="J84" s="6">
        <v>14</v>
      </c>
      <c r="K84" s="6">
        <v>7</v>
      </c>
      <c r="L84" s="6">
        <f t="shared" si="5"/>
        <v>98</v>
      </c>
      <c r="M84" s="6" t="s">
        <v>57</v>
      </c>
      <c r="N84" s="6">
        <v>14</v>
      </c>
      <c r="O84" s="6">
        <v>7</v>
      </c>
      <c r="P84" s="6">
        <v>7.0000000000000007E-2</v>
      </c>
      <c r="Q84" s="6">
        <f t="shared" si="6"/>
        <v>98</v>
      </c>
      <c r="R84" s="6">
        <f t="shared" si="7"/>
        <v>6.86</v>
      </c>
      <c r="S84" s="6"/>
      <c r="T84" s="27">
        <f t="shared" si="9"/>
        <v>-2.0000000000003126E-2</v>
      </c>
    </row>
    <row r="85" spans="1:20" hidden="1">
      <c r="A85" s="5">
        <f t="shared" si="8"/>
        <v>81</v>
      </c>
      <c r="B85" s="9">
        <v>36.6</v>
      </c>
      <c r="C85" s="9">
        <v>43</v>
      </c>
      <c r="D85" s="6" t="s">
        <v>51</v>
      </c>
      <c r="E85" s="5">
        <v>40</v>
      </c>
      <c r="F85" s="7">
        <v>42.994999999999997</v>
      </c>
      <c r="G85" s="7">
        <v>42.997499999999995</v>
      </c>
      <c r="H85" s="8" t="s">
        <v>12</v>
      </c>
      <c r="I85" s="8" t="s">
        <v>15</v>
      </c>
      <c r="J85" s="6">
        <v>2.5</v>
      </c>
      <c r="K85" s="6">
        <v>2.2000000000000002</v>
      </c>
      <c r="L85" s="6">
        <f t="shared" si="5"/>
        <v>5.5</v>
      </c>
      <c r="M85" s="6" t="s">
        <v>57</v>
      </c>
      <c r="N85" s="6">
        <v>2.5</v>
      </c>
      <c r="O85" s="6">
        <v>2.2000000000000002</v>
      </c>
      <c r="P85" s="6">
        <v>7.0000000000000007E-2</v>
      </c>
      <c r="Q85" s="6">
        <f t="shared" si="6"/>
        <v>5.5</v>
      </c>
      <c r="R85" s="6">
        <f t="shared" si="7"/>
        <v>0.38500000000000001</v>
      </c>
      <c r="S85" s="6"/>
      <c r="T85" s="27">
        <f t="shared" si="9"/>
        <v>2.099999999999369E-2</v>
      </c>
    </row>
    <row r="86" spans="1:20" hidden="1">
      <c r="A86" s="10">
        <f t="shared" si="8"/>
        <v>82</v>
      </c>
      <c r="B86" s="14">
        <v>43</v>
      </c>
      <c r="C86" s="14">
        <v>45.5</v>
      </c>
      <c r="D86" s="11" t="s">
        <v>52</v>
      </c>
      <c r="E86" s="10">
        <v>40</v>
      </c>
      <c r="F86" s="12">
        <v>43.01</v>
      </c>
      <c r="G86" s="12">
        <v>43.013999999999996</v>
      </c>
      <c r="H86" s="13" t="s">
        <v>12</v>
      </c>
      <c r="I86" s="13" t="s">
        <v>15</v>
      </c>
      <c r="J86" s="11">
        <v>4</v>
      </c>
      <c r="K86" s="11">
        <v>3</v>
      </c>
      <c r="L86" s="11">
        <f t="shared" si="5"/>
        <v>12</v>
      </c>
      <c r="M86" s="11" t="s">
        <v>57</v>
      </c>
      <c r="N86" s="11">
        <v>4</v>
      </c>
      <c r="O86" s="11">
        <v>3</v>
      </c>
      <c r="P86" s="6">
        <v>7.0000000000000007E-2</v>
      </c>
      <c r="Q86" s="11">
        <f t="shared" si="6"/>
        <v>12</v>
      </c>
      <c r="R86" s="11">
        <f t="shared" si="7"/>
        <v>0.84000000000000008</v>
      </c>
      <c r="S86" s="11"/>
      <c r="T86" s="27">
        <f t="shared" si="9"/>
        <v>1.2500000000002842E-2</v>
      </c>
    </row>
    <row r="87" spans="1:20" hidden="1">
      <c r="A87" s="10">
        <f t="shared" si="8"/>
        <v>83</v>
      </c>
      <c r="B87" s="14">
        <v>43</v>
      </c>
      <c r="C87" s="14">
        <v>45.5</v>
      </c>
      <c r="D87" s="11" t="s">
        <v>52</v>
      </c>
      <c r="E87" s="10">
        <v>40</v>
      </c>
      <c r="F87" s="12">
        <v>43.02</v>
      </c>
      <c r="G87" s="12">
        <v>43.022200000000005</v>
      </c>
      <c r="H87" s="13" t="s">
        <v>12</v>
      </c>
      <c r="I87" s="13" t="s">
        <v>15</v>
      </c>
      <c r="J87" s="11">
        <v>2.2000000000000002</v>
      </c>
      <c r="K87" s="11">
        <v>1.1000000000000001</v>
      </c>
      <c r="L87" s="11">
        <f t="shared" si="5"/>
        <v>2.4200000000000004</v>
      </c>
      <c r="M87" s="11" t="s">
        <v>57</v>
      </c>
      <c r="N87" s="11">
        <v>2.2000000000000002</v>
      </c>
      <c r="O87" s="11">
        <v>1.8</v>
      </c>
      <c r="P87" s="6">
        <v>7.0000000000000007E-2</v>
      </c>
      <c r="Q87" s="11">
        <f t="shared" si="6"/>
        <v>3.9600000000000004</v>
      </c>
      <c r="R87" s="11">
        <f t="shared" si="7"/>
        <v>0.27720000000000006</v>
      </c>
      <c r="S87" s="11"/>
      <c r="T87" s="27">
        <f t="shared" si="9"/>
        <v>6.0000000000073328E-3</v>
      </c>
    </row>
    <row r="88" spans="1:20" hidden="1">
      <c r="A88" s="10">
        <f t="shared" si="8"/>
        <v>84</v>
      </c>
      <c r="B88" s="14">
        <v>43</v>
      </c>
      <c r="C88" s="14">
        <v>45.5</v>
      </c>
      <c r="D88" s="11" t="s">
        <v>52</v>
      </c>
      <c r="E88" s="10">
        <v>40</v>
      </c>
      <c r="F88" s="12">
        <v>43.06</v>
      </c>
      <c r="G88" s="12">
        <v>43.14</v>
      </c>
      <c r="H88" s="13" t="s">
        <v>33</v>
      </c>
      <c r="I88" s="13" t="s">
        <v>37</v>
      </c>
      <c r="J88" s="11">
        <v>80</v>
      </c>
      <c r="K88" s="11">
        <v>7</v>
      </c>
      <c r="L88" s="11">
        <f t="shared" si="5"/>
        <v>560</v>
      </c>
      <c r="M88" s="11" t="s">
        <v>57</v>
      </c>
      <c r="N88" s="11">
        <v>80</v>
      </c>
      <c r="O88" s="11">
        <v>7</v>
      </c>
      <c r="P88" s="6">
        <v>7.0000000000000007E-2</v>
      </c>
      <c r="Q88" s="11">
        <f t="shared" si="6"/>
        <v>560</v>
      </c>
      <c r="R88" s="11">
        <f t="shared" si="7"/>
        <v>39.200000000000003</v>
      </c>
      <c r="S88" s="11"/>
      <c r="T88" s="27">
        <f t="shared" si="9"/>
        <v>3.7799999999997169E-2</v>
      </c>
    </row>
    <row r="89" spans="1:20" hidden="1">
      <c r="A89" s="10">
        <f t="shared" si="8"/>
        <v>85</v>
      </c>
      <c r="B89" s="14">
        <v>43</v>
      </c>
      <c r="C89" s="14">
        <v>45.5</v>
      </c>
      <c r="D89" s="11" t="s">
        <v>52</v>
      </c>
      <c r="E89" s="10">
        <v>40</v>
      </c>
      <c r="F89" s="12">
        <v>43.34</v>
      </c>
      <c r="G89" s="12">
        <v>43.45</v>
      </c>
      <c r="H89" s="13" t="s">
        <v>33</v>
      </c>
      <c r="I89" s="13" t="s">
        <v>37</v>
      </c>
      <c r="J89" s="11">
        <v>110</v>
      </c>
      <c r="K89" s="11">
        <v>7</v>
      </c>
      <c r="L89" s="11">
        <f t="shared" si="5"/>
        <v>770</v>
      </c>
      <c r="M89" s="11" t="s">
        <v>57</v>
      </c>
      <c r="N89" s="11">
        <v>110</v>
      </c>
      <c r="O89" s="11">
        <v>7</v>
      </c>
      <c r="P89" s="6">
        <v>7.0000000000000007E-2</v>
      </c>
      <c r="Q89" s="11">
        <f t="shared" si="6"/>
        <v>770</v>
      </c>
      <c r="R89" s="11">
        <f t="shared" si="7"/>
        <v>53.900000000000006</v>
      </c>
      <c r="S89" s="11"/>
      <c r="T89" s="27">
        <f t="shared" si="9"/>
        <v>0.20000000000000284</v>
      </c>
    </row>
    <row r="90" spans="1:20" hidden="1">
      <c r="A90" s="10">
        <f t="shared" si="8"/>
        <v>86</v>
      </c>
      <c r="B90" s="14">
        <v>43</v>
      </c>
      <c r="C90" s="14">
        <v>45.5</v>
      </c>
      <c r="D90" s="11" t="s">
        <v>52</v>
      </c>
      <c r="E90" s="10">
        <v>40</v>
      </c>
      <c r="F90" s="12">
        <v>44.44</v>
      </c>
      <c r="G90" s="12">
        <v>44.8</v>
      </c>
      <c r="H90" s="13" t="s">
        <v>33</v>
      </c>
      <c r="I90" s="13" t="s">
        <v>37</v>
      </c>
      <c r="J90" s="11">
        <v>360</v>
      </c>
      <c r="K90" s="11">
        <v>7</v>
      </c>
      <c r="L90" s="11">
        <f t="shared" si="5"/>
        <v>2520</v>
      </c>
      <c r="M90" s="11" t="s">
        <v>57</v>
      </c>
      <c r="N90" s="11">
        <v>360</v>
      </c>
      <c r="O90" s="11">
        <v>7</v>
      </c>
      <c r="P90" s="6">
        <v>7.0000000000000007E-2</v>
      </c>
      <c r="Q90" s="11">
        <f t="shared" si="6"/>
        <v>2520</v>
      </c>
      <c r="R90" s="11">
        <f t="shared" si="7"/>
        <v>176.4</v>
      </c>
      <c r="S90" s="11"/>
      <c r="T90" s="27">
        <f t="shared" si="9"/>
        <v>0.98999999999999488</v>
      </c>
    </row>
    <row r="91" spans="1:20" hidden="1">
      <c r="A91" s="10">
        <f t="shared" si="8"/>
        <v>87</v>
      </c>
      <c r="B91" s="14">
        <v>43</v>
      </c>
      <c r="C91" s="14">
        <v>45.5</v>
      </c>
      <c r="D91" s="11" t="s">
        <v>52</v>
      </c>
      <c r="E91" s="10">
        <v>40</v>
      </c>
      <c r="F91" s="12">
        <v>44.84</v>
      </c>
      <c r="G91" s="12">
        <v>44.844100000000005</v>
      </c>
      <c r="H91" s="13" t="s">
        <v>12</v>
      </c>
      <c r="I91" s="13" t="s">
        <v>15</v>
      </c>
      <c r="J91" s="11">
        <v>4.0999999999999996</v>
      </c>
      <c r="K91" s="11">
        <v>3.5</v>
      </c>
      <c r="L91" s="11">
        <f t="shared" si="5"/>
        <v>14.349999999999998</v>
      </c>
      <c r="M91" s="11" t="s">
        <v>57</v>
      </c>
      <c r="N91" s="11">
        <v>4.0999999999999996</v>
      </c>
      <c r="O91" s="11">
        <v>3.5</v>
      </c>
      <c r="P91" s="6">
        <v>7.0000000000000007E-2</v>
      </c>
      <c r="Q91" s="11">
        <f t="shared" si="6"/>
        <v>14.349999999999998</v>
      </c>
      <c r="R91" s="11">
        <f t="shared" si="7"/>
        <v>1.0044999999999999</v>
      </c>
      <c r="S91" s="11"/>
      <c r="T91" s="27">
        <f t="shared" si="9"/>
        <v>4.0000000000006253E-2</v>
      </c>
    </row>
    <row r="92" spans="1:20" hidden="1">
      <c r="A92" s="10">
        <f t="shared" si="8"/>
        <v>88</v>
      </c>
      <c r="B92" s="14">
        <v>43</v>
      </c>
      <c r="C92" s="14">
        <v>45.5</v>
      </c>
      <c r="D92" s="11" t="s">
        <v>52</v>
      </c>
      <c r="E92" s="10">
        <v>40</v>
      </c>
      <c r="F92" s="12">
        <v>44.84</v>
      </c>
      <c r="G92" s="12">
        <v>44.92</v>
      </c>
      <c r="H92" s="13" t="s">
        <v>1</v>
      </c>
      <c r="I92" s="13" t="s">
        <v>19</v>
      </c>
      <c r="J92" s="11">
        <v>80</v>
      </c>
      <c r="K92" s="11">
        <v>3.5</v>
      </c>
      <c r="L92" s="11">
        <f t="shared" si="5"/>
        <v>280</v>
      </c>
      <c r="M92" s="11" t="s">
        <v>57</v>
      </c>
      <c r="N92" s="11">
        <v>80</v>
      </c>
      <c r="O92" s="11">
        <v>3.5</v>
      </c>
      <c r="P92" s="6">
        <v>7.0000000000000007E-2</v>
      </c>
      <c r="Q92" s="11">
        <f t="shared" si="6"/>
        <v>280</v>
      </c>
      <c r="R92" s="11">
        <f t="shared" si="7"/>
        <v>19.600000000000001</v>
      </c>
      <c r="S92" s="11"/>
      <c r="T92" s="27">
        <f t="shared" si="9"/>
        <v>-4.1000000000011028E-3</v>
      </c>
    </row>
    <row r="93" spans="1:20" hidden="1">
      <c r="A93" s="10">
        <f t="shared" si="8"/>
        <v>89</v>
      </c>
      <c r="B93" s="14">
        <v>43</v>
      </c>
      <c r="C93" s="14">
        <v>45.5</v>
      </c>
      <c r="D93" s="11" t="s">
        <v>52</v>
      </c>
      <c r="E93" s="10">
        <v>40</v>
      </c>
      <c r="F93" s="12">
        <v>45.1</v>
      </c>
      <c r="G93" s="12">
        <v>45.2</v>
      </c>
      <c r="H93" s="13" t="s">
        <v>16</v>
      </c>
      <c r="I93" s="13" t="s">
        <v>15</v>
      </c>
      <c r="J93" s="11">
        <v>100</v>
      </c>
      <c r="K93" s="11">
        <v>3.5</v>
      </c>
      <c r="L93" s="11">
        <f t="shared" si="5"/>
        <v>350</v>
      </c>
      <c r="M93" s="11" t="s">
        <v>57</v>
      </c>
      <c r="N93" s="11">
        <v>100</v>
      </c>
      <c r="O93" s="11">
        <v>3.5</v>
      </c>
      <c r="P93" s="6">
        <v>7.0000000000000007E-2</v>
      </c>
      <c r="Q93" s="11">
        <f t="shared" si="6"/>
        <v>350</v>
      </c>
      <c r="R93" s="11">
        <f t="shared" si="7"/>
        <v>24.500000000000004</v>
      </c>
      <c r="S93" s="11"/>
      <c r="T93" s="27">
        <f t="shared" si="9"/>
        <v>0.17999999999999972</v>
      </c>
    </row>
    <row r="94" spans="1:20" hidden="1">
      <c r="A94" s="10">
        <f t="shared" si="8"/>
        <v>90</v>
      </c>
      <c r="B94" s="14">
        <v>43</v>
      </c>
      <c r="C94" s="14">
        <v>45.5</v>
      </c>
      <c r="D94" s="11" t="s">
        <v>52</v>
      </c>
      <c r="E94" s="10">
        <v>40</v>
      </c>
      <c r="F94" s="12">
        <v>45.18</v>
      </c>
      <c r="G94" s="12">
        <v>45.22</v>
      </c>
      <c r="H94" s="13" t="s">
        <v>29</v>
      </c>
      <c r="I94" s="13" t="s">
        <v>19</v>
      </c>
      <c r="J94" s="11">
        <v>40</v>
      </c>
      <c r="K94" s="11">
        <v>3.5</v>
      </c>
      <c r="L94" s="11">
        <f t="shared" si="5"/>
        <v>140</v>
      </c>
      <c r="M94" s="11" t="s">
        <v>57</v>
      </c>
      <c r="N94" s="11">
        <v>40</v>
      </c>
      <c r="O94" s="11">
        <v>3.5</v>
      </c>
      <c r="P94" s="6">
        <v>7.0000000000000007E-2</v>
      </c>
      <c r="Q94" s="11">
        <f t="shared" si="6"/>
        <v>140</v>
      </c>
      <c r="R94" s="11">
        <f t="shared" si="7"/>
        <v>9.8000000000000007</v>
      </c>
      <c r="S94" s="11"/>
      <c r="T94" s="27">
        <f t="shared" si="9"/>
        <v>-2.0000000000003126E-2</v>
      </c>
    </row>
    <row r="95" spans="1:20" hidden="1">
      <c r="A95" s="10">
        <f t="shared" si="8"/>
        <v>91</v>
      </c>
      <c r="B95" s="14">
        <v>43</v>
      </c>
      <c r="C95" s="14">
        <v>45.5</v>
      </c>
      <c r="D95" s="11" t="s">
        <v>52</v>
      </c>
      <c r="E95" s="10">
        <v>40</v>
      </c>
      <c r="F95" s="12">
        <v>45.26</v>
      </c>
      <c r="G95" s="12">
        <v>45.261499999999998</v>
      </c>
      <c r="H95" s="13" t="s">
        <v>12</v>
      </c>
      <c r="I95" s="13" t="s">
        <v>15</v>
      </c>
      <c r="J95" s="11">
        <v>1.5</v>
      </c>
      <c r="K95" s="11">
        <v>1.1000000000000001</v>
      </c>
      <c r="L95" s="11">
        <f t="shared" si="5"/>
        <v>1.6500000000000001</v>
      </c>
      <c r="M95" s="11" t="s">
        <v>57</v>
      </c>
      <c r="N95" s="11">
        <v>1.5</v>
      </c>
      <c r="O95" s="11">
        <v>1.8</v>
      </c>
      <c r="P95" s="6">
        <v>7.0000000000000007E-2</v>
      </c>
      <c r="Q95" s="11">
        <f t="shared" si="6"/>
        <v>2.7</v>
      </c>
      <c r="R95" s="11">
        <f t="shared" si="7"/>
        <v>0.18900000000000003</v>
      </c>
      <c r="S95" s="11"/>
      <c r="T95" s="27">
        <f t="shared" si="9"/>
        <v>3.9999999999999147E-2</v>
      </c>
    </row>
    <row r="96" spans="1:20" hidden="1">
      <c r="A96" s="10">
        <f t="shared" si="8"/>
        <v>92</v>
      </c>
      <c r="B96" s="14">
        <v>43</v>
      </c>
      <c r="C96" s="14">
        <v>45.5</v>
      </c>
      <c r="D96" s="11" t="s">
        <v>52</v>
      </c>
      <c r="E96" s="10">
        <v>40</v>
      </c>
      <c r="F96" s="12">
        <v>45.3</v>
      </c>
      <c r="G96" s="12">
        <v>45.320099999999996</v>
      </c>
      <c r="H96" s="13" t="s">
        <v>12</v>
      </c>
      <c r="I96" s="13" t="s">
        <v>15</v>
      </c>
      <c r="J96" s="11">
        <v>20.100000000000001</v>
      </c>
      <c r="K96" s="11">
        <v>3</v>
      </c>
      <c r="L96" s="11">
        <f t="shared" si="5"/>
        <v>60.300000000000004</v>
      </c>
      <c r="M96" s="11" t="s">
        <v>57</v>
      </c>
      <c r="N96" s="11">
        <v>20.100000000000001</v>
      </c>
      <c r="O96" s="11">
        <v>3</v>
      </c>
      <c r="P96" s="6">
        <v>7.0000000000000007E-2</v>
      </c>
      <c r="Q96" s="11">
        <f t="shared" si="6"/>
        <v>60.300000000000004</v>
      </c>
      <c r="R96" s="11">
        <f t="shared" si="7"/>
        <v>4.221000000000001</v>
      </c>
      <c r="S96" s="11"/>
      <c r="T96" s="27">
        <f t="shared" si="9"/>
        <v>3.8499999999999091E-2</v>
      </c>
    </row>
    <row r="97" spans="1:20" hidden="1">
      <c r="A97" s="10">
        <f t="shared" si="8"/>
        <v>93</v>
      </c>
      <c r="B97" s="14">
        <v>43</v>
      </c>
      <c r="C97" s="14">
        <v>45.5</v>
      </c>
      <c r="D97" s="11" t="s">
        <v>52</v>
      </c>
      <c r="E97" s="10">
        <v>40</v>
      </c>
      <c r="F97" s="12">
        <v>45.38</v>
      </c>
      <c r="G97" s="12">
        <v>45.395099999999999</v>
      </c>
      <c r="H97" s="13" t="s">
        <v>12</v>
      </c>
      <c r="I97" s="13" t="s">
        <v>19</v>
      </c>
      <c r="J97" s="11">
        <v>15.1</v>
      </c>
      <c r="K97" s="11">
        <v>2.5</v>
      </c>
      <c r="L97" s="11">
        <f t="shared" si="5"/>
        <v>37.75</v>
      </c>
      <c r="M97" s="11" t="s">
        <v>57</v>
      </c>
      <c r="N97" s="11">
        <v>15.1</v>
      </c>
      <c r="O97" s="11">
        <v>2.5</v>
      </c>
      <c r="P97" s="6">
        <v>7.0000000000000007E-2</v>
      </c>
      <c r="Q97" s="11">
        <f t="shared" si="6"/>
        <v>37.75</v>
      </c>
      <c r="R97" s="11">
        <f t="shared" si="7"/>
        <v>2.6425000000000001</v>
      </c>
      <c r="S97" s="11"/>
      <c r="T97" s="27">
        <f t="shared" si="9"/>
        <v>5.990000000000606E-2</v>
      </c>
    </row>
    <row r="98" spans="1:20" hidden="1">
      <c r="A98" s="10">
        <f t="shared" si="8"/>
        <v>94</v>
      </c>
      <c r="B98" s="14">
        <v>43</v>
      </c>
      <c r="C98" s="14">
        <v>45.5</v>
      </c>
      <c r="D98" s="11" t="s">
        <v>52</v>
      </c>
      <c r="E98" s="10">
        <v>40</v>
      </c>
      <c r="F98" s="12">
        <v>45.47</v>
      </c>
      <c r="G98" s="12">
        <v>45.473999999999997</v>
      </c>
      <c r="H98" s="13" t="s">
        <v>12</v>
      </c>
      <c r="I98" s="13" t="s">
        <v>15</v>
      </c>
      <c r="J98" s="11">
        <v>4</v>
      </c>
      <c r="K98" s="11">
        <v>1.5</v>
      </c>
      <c r="L98" s="11">
        <f t="shared" si="5"/>
        <v>6</v>
      </c>
      <c r="M98" s="11" t="s">
        <v>57</v>
      </c>
      <c r="N98" s="11">
        <v>4</v>
      </c>
      <c r="O98" s="11">
        <v>1.8</v>
      </c>
      <c r="P98" s="6">
        <v>7.0000000000000007E-2</v>
      </c>
      <c r="Q98" s="11">
        <f t="shared" si="6"/>
        <v>7.2</v>
      </c>
      <c r="R98" s="11">
        <f t="shared" si="7"/>
        <v>0.50400000000000011</v>
      </c>
      <c r="S98" s="11"/>
      <c r="T98" s="27">
        <f t="shared" si="9"/>
        <v>7.4899999999999523E-2</v>
      </c>
    </row>
    <row r="99" spans="1:20" hidden="1">
      <c r="A99" s="10">
        <f t="shared" si="8"/>
        <v>95</v>
      </c>
      <c r="B99" s="14">
        <v>43</v>
      </c>
      <c r="C99" s="14">
        <v>45.5</v>
      </c>
      <c r="D99" s="11" t="s">
        <v>52</v>
      </c>
      <c r="E99" s="10">
        <v>40</v>
      </c>
      <c r="F99" s="12">
        <v>45.48</v>
      </c>
      <c r="G99" s="12">
        <v>45.491999999999997</v>
      </c>
      <c r="H99" s="13" t="s">
        <v>12</v>
      </c>
      <c r="I99" s="13" t="s">
        <v>15</v>
      </c>
      <c r="J99" s="11">
        <v>12</v>
      </c>
      <c r="K99" s="11">
        <v>3.5</v>
      </c>
      <c r="L99" s="11">
        <f t="shared" si="5"/>
        <v>42</v>
      </c>
      <c r="M99" s="11" t="s">
        <v>57</v>
      </c>
      <c r="N99" s="11">
        <v>12</v>
      </c>
      <c r="O99" s="11">
        <v>3.5</v>
      </c>
      <c r="P99" s="6">
        <v>7.0000000000000007E-2</v>
      </c>
      <c r="Q99" s="11">
        <f t="shared" si="6"/>
        <v>42</v>
      </c>
      <c r="R99" s="11">
        <f t="shared" si="7"/>
        <v>2.9400000000000004</v>
      </c>
      <c r="S99" s="11"/>
      <c r="T99" s="27">
        <f t="shared" si="9"/>
        <v>6.0000000000002274E-3</v>
      </c>
    </row>
    <row r="100" spans="1:20" hidden="1">
      <c r="A100" s="10">
        <f t="shared" si="8"/>
        <v>96</v>
      </c>
      <c r="B100" s="14">
        <v>43</v>
      </c>
      <c r="C100" s="14">
        <v>45.5</v>
      </c>
      <c r="D100" s="11" t="s">
        <v>52</v>
      </c>
      <c r="E100" s="10">
        <v>40</v>
      </c>
      <c r="F100" s="12">
        <v>45.52</v>
      </c>
      <c r="G100" s="12">
        <v>45.527000000000001</v>
      </c>
      <c r="H100" s="13" t="s">
        <v>16</v>
      </c>
      <c r="I100" s="13" t="s">
        <v>15</v>
      </c>
      <c r="J100" s="11">
        <v>7</v>
      </c>
      <c r="K100" s="11">
        <v>2.5</v>
      </c>
      <c r="L100" s="11">
        <f t="shared" si="5"/>
        <v>17.5</v>
      </c>
      <c r="M100" s="11" t="s">
        <v>57</v>
      </c>
      <c r="N100" s="11">
        <v>7</v>
      </c>
      <c r="O100" s="11">
        <v>2.5</v>
      </c>
      <c r="P100" s="6">
        <v>7.0000000000000007E-2</v>
      </c>
      <c r="Q100" s="11">
        <f t="shared" si="6"/>
        <v>17.5</v>
      </c>
      <c r="R100" s="11">
        <f t="shared" si="7"/>
        <v>1.2250000000000001</v>
      </c>
      <c r="S100" s="11"/>
      <c r="T100" s="27">
        <f t="shared" si="9"/>
        <v>2.8000000000005798E-2</v>
      </c>
    </row>
    <row r="101" spans="1:20" hidden="1">
      <c r="A101" s="5">
        <f t="shared" si="8"/>
        <v>97</v>
      </c>
      <c r="B101" s="9">
        <v>45.5</v>
      </c>
      <c r="C101" s="9">
        <v>51.8</v>
      </c>
      <c r="D101" s="6" t="s">
        <v>51</v>
      </c>
      <c r="E101" s="5">
        <v>40</v>
      </c>
      <c r="F101" s="7">
        <v>45.72</v>
      </c>
      <c r="G101" s="7">
        <v>45.73</v>
      </c>
      <c r="H101" s="8" t="s">
        <v>1</v>
      </c>
      <c r="I101" s="8" t="s">
        <v>15</v>
      </c>
      <c r="J101" s="6">
        <v>10</v>
      </c>
      <c r="K101" s="6">
        <v>3.5</v>
      </c>
      <c r="L101" s="6">
        <f t="shared" si="5"/>
        <v>35</v>
      </c>
      <c r="M101" s="6" t="s">
        <v>57</v>
      </c>
      <c r="N101" s="6">
        <v>10</v>
      </c>
      <c r="O101" s="6">
        <v>3.5</v>
      </c>
      <c r="P101" s="6">
        <v>7.0000000000000007E-2</v>
      </c>
      <c r="Q101" s="6">
        <f t="shared" si="6"/>
        <v>35</v>
      </c>
      <c r="R101" s="6">
        <f t="shared" si="7"/>
        <v>2.4500000000000002</v>
      </c>
      <c r="S101" s="6"/>
      <c r="T101" s="27">
        <f t="shared" si="9"/>
        <v>0.19299999999999784</v>
      </c>
    </row>
    <row r="102" spans="1:20" hidden="1">
      <c r="A102" s="5">
        <f t="shared" si="8"/>
        <v>98</v>
      </c>
      <c r="B102" s="9">
        <v>45.5</v>
      </c>
      <c r="C102" s="9">
        <v>51.8</v>
      </c>
      <c r="D102" s="6" t="s">
        <v>51</v>
      </c>
      <c r="E102" s="5">
        <v>40</v>
      </c>
      <c r="F102" s="7">
        <v>45.8</v>
      </c>
      <c r="G102" s="7">
        <v>45.808499999999995</v>
      </c>
      <c r="H102" s="8" t="s">
        <v>12</v>
      </c>
      <c r="I102" s="8" t="s">
        <v>19</v>
      </c>
      <c r="J102" s="6">
        <v>8.5</v>
      </c>
      <c r="K102" s="6">
        <v>2.5</v>
      </c>
      <c r="L102" s="6">
        <f t="shared" si="5"/>
        <v>21.25</v>
      </c>
      <c r="M102" s="6" t="s">
        <v>57</v>
      </c>
      <c r="N102" s="6">
        <v>8.5</v>
      </c>
      <c r="O102" s="6">
        <v>2.5</v>
      </c>
      <c r="P102" s="6">
        <v>7.0000000000000007E-2</v>
      </c>
      <c r="Q102" s="6">
        <f t="shared" si="6"/>
        <v>21.25</v>
      </c>
      <c r="R102" s="6">
        <f t="shared" si="7"/>
        <v>1.4875</v>
      </c>
      <c r="S102" s="6"/>
      <c r="T102" s="27">
        <f t="shared" si="9"/>
        <v>7.0000000000000284E-2</v>
      </c>
    </row>
    <row r="103" spans="1:20" hidden="1">
      <c r="A103" s="5">
        <f t="shared" si="8"/>
        <v>99</v>
      </c>
      <c r="B103" s="9">
        <v>45.5</v>
      </c>
      <c r="C103" s="9">
        <v>51.8</v>
      </c>
      <c r="D103" s="6" t="s">
        <v>51</v>
      </c>
      <c r="E103" s="5">
        <v>40</v>
      </c>
      <c r="F103" s="7">
        <v>45.8</v>
      </c>
      <c r="G103" s="7">
        <v>45.805999999999997</v>
      </c>
      <c r="H103" s="8" t="s">
        <v>24</v>
      </c>
      <c r="I103" s="8" t="s">
        <v>15</v>
      </c>
      <c r="J103" s="6">
        <v>6</v>
      </c>
      <c r="K103" s="6">
        <v>2.2999999999999998</v>
      </c>
      <c r="L103" s="6">
        <f t="shared" si="5"/>
        <v>13.799999999999999</v>
      </c>
      <c r="M103" s="6" t="s">
        <v>57</v>
      </c>
      <c r="N103" s="6">
        <v>6</v>
      </c>
      <c r="O103" s="6">
        <v>2.2999999999999998</v>
      </c>
      <c r="P103" s="6">
        <v>7.0000000000000007E-2</v>
      </c>
      <c r="Q103" s="6">
        <f t="shared" si="6"/>
        <v>13.799999999999999</v>
      </c>
      <c r="R103" s="6">
        <f t="shared" si="7"/>
        <v>0.96599999999999997</v>
      </c>
      <c r="S103" s="6"/>
      <c r="T103" s="27">
        <f t="shared" si="9"/>
        <v>-8.4999999999979536E-3</v>
      </c>
    </row>
    <row r="104" spans="1:20" hidden="1">
      <c r="A104" s="5">
        <f t="shared" si="8"/>
        <v>100</v>
      </c>
      <c r="B104" s="9">
        <v>45.5</v>
      </c>
      <c r="C104" s="9">
        <v>51.8</v>
      </c>
      <c r="D104" s="6" t="s">
        <v>51</v>
      </c>
      <c r="E104" s="5">
        <v>40</v>
      </c>
      <c r="F104" s="7">
        <v>46.13</v>
      </c>
      <c r="G104" s="7">
        <v>46.132200000000005</v>
      </c>
      <c r="H104" s="8" t="s">
        <v>12</v>
      </c>
      <c r="I104" s="8" t="s">
        <v>15</v>
      </c>
      <c r="J104" s="6">
        <v>2.2000000000000002</v>
      </c>
      <c r="K104" s="6">
        <v>2.1</v>
      </c>
      <c r="L104" s="6">
        <f t="shared" si="5"/>
        <v>4.620000000000001</v>
      </c>
      <c r="M104" s="6" t="s">
        <v>57</v>
      </c>
      <c r="N104" s="6">
        <v>2.2000000000000002</v>
      </c>
      <c r="O104" s="6">
        <v>2.1</v>
      </c>
      <c r="P104" s="6">
        <v>7.0000000000000007E-2</v>
      </c>
      <c r="Q104" s="6">
        <f t="shared" si="6"/>
        <v>4.620000000000001</v>
      </c>
      <c r="R104" s="6">
        <f t="shared" si="7"/>
        <v>0.32340000000000008</v>
      </c>
      <c r="S104" s="6"/>
      <c r="T104" s="27">
        <f t="shared" si="9"/>
        <v>0.32400000000000517</v>
      </c>
    </row>
    <row r="105" spans="1:20" hidden="1">
      <c r="A105" s="5">
        <f t="shared" si="8"/>
        <v>101</v>
      </c>
      <c r="B105" s="9">
        <v>45.5</v>
      </c>
      <c r="C105" s="9">
        <v>51.8</v>
      </c>
      <c r="D105" s="6" t="s">
        <v>51</v>
      </c>
      <c r="E105" s="5">
        <v>40</v>
      </c>
      <c r="F105" s="7">
        <v>46.204999999999998</v>
      </c>
      <c r="G105" s="7">
        <v>46.207499999999996</v>
      </c>
      <c r="H105" s="8" t="s">
        <v>12</v>
      </c>
      <c r="I105" s="8" t="s">
        <v>15</v>
      </c>
      <c r="J105" s="6">
        <v>2.5</v>
      </c>
      <c r="K105" s="6">
        <v>2.5</v>
      </c>
      <c r="L105" s="6">
        <f t="shared" si="5"/>
        <v>6.25</v>
      </c>
      <c r="M105" s="6" t="s">
        <v>57</v>
      </c>
      <c r="N105" s="6">
        <v>2.5</v>
      </c>
      <c r="O105" s="6">
        <v>2.5</v>
      </c>
      <c r="P105" s="6">
        <v>7.0000000000000007E-2</v>
      </c>
      <c r="Q105" s="6">
        <f t="shared" si="6"/>
        <v>6.25</v>
      </c>
      <c r="R105" s="6">
        <f t="shared" si="7"/>
        <v>0.43750000000000006</v>
      </c>
      <c r="S105" s="6"/>
      <c r="T105" s="27">
        <f t="shared" si="9"/>
        <v>7.2799999999993759E-2</v>
      </c>
    </row>
    <row r="106" spans="1:20" hidden="1">
      <c r="A106" s="5">
        <f t="shared" si="8"/>
        <v>102</v>
      </c>
      <c r="B106" s="9">
        <v>45.5</v>
      </c>
      <c r="C106" s="9">
        <v>51.8</v>
      </c>
      <c r="D106" s="6" t="s">
        <v>51</v>
      </c>
      <c r="E106" s="5">
        <v>40</v>
      </c>
      <c r="F106" s="7">
        <v>46.34</v>
      </c>
      <c r="G106" s="7">
        <v>46.350200000000001</v>
      </c>
      <c r="H106" s="8" t="s">
        <v>16</v>
      </c>
      <c r="I106" s="8" t="s">
        <v>15</v>
      </c>
      <c r="J106" s="6">
        <v>10.199999999999999</v>
      </c>
      <c r="K106" s="6">
        <v>3.5</v>
      </c>
      <c r="L106" s="6">
        <f t="shared" si="5"/>
        <v>35.699999999999996</v>
      </c>
      <c r="M106" s="6" t="s">
        <v>57</v>
      </c>
      <c r="N106" s="6">
        <v>10.199999999999999</v>
      </c>
      <c r="O106" s="6">
        <v>3.5</v>
      </c>
      <c r="P106" s="6">
        <v>7.0000000000000007E-2</v>
      </c>
      <c r="Q106" s="6">
        <f t="shared" si="6"/>
        <v>35.699999999999996</v>
      </c>
      <c r="R106" s="6">
        <f t="shared" si="7"/>
        <v>2.4990000000000001</v>
      </c>
      <c r="S106" s="6"/>
      <c r="T106" s="27">
        <f t="shared" si="9"/>
        <v>0.13250000000000739</v>
      </c>
    </row>
    <row r="107" spans="1:20" hidden="1">
      <c r="A107" s="5">
        <f t="shared" si="8"/>
        <v>103</v>
      </c>
      <c r="B107" s="9">
        <v>45.5</v>
      </c>
      <c r="C107" s="9">
        <v>51.8</v>
      </c>
      <c r="D107" s="6" t="s">
        <v>51</v>
      </c>
      <c r="E107" s="5">
        <v>40</v>
      </c>
      <c r="F107" s="7">
        <v>46.38</v>
      </c>
      <c r="G107" s="7">
        <v>46.382200000000005</v>
      </c>
      <c r="H107" s="8" t="s">
        <v>12</v>
      </c>
      <c r="I107" s="8" t="s">
        <v>15</v>
      </c>
      <c r="J107" s="6">
        <v>2.2000000000000002</v>
      </c>
      <c r="K107" s="6">
        <v>2.1</v>
      </c>
      <c r="L107" s="6">
        <f t="shared" si="5"/>
        <v>4.620000000000001</v>
      </c>
      <c r="M107" s="6" t="s">
        <v>57</v>
      </c>
      <c r="N107" s="6">
        <v>2.2000000000000002</v>
      </c>
      <c r="O107" s="6">
        <v>2.1</v>
      </c>
      <c r="P107" s="6">
        <v>7.0000000000000007E-2</v>
      </c>
      <c r="Q107" s="6">
        <f t="shared" si="6"/>
        <v>4.620000000000001</v>
      </c>
      <c r="R107" s="6">
        <f t="shared" si="7"/>
        <v>0.32340000000000008</v>
      </c>
      <c r="S107" s="6"/>
      <c r="T107" s="27">
        <f t="shared" si="9"/>
        <v>2.9800000000001603E-2</v>
      </c>
    </row>
    <row r="108" spans="1:20" hidden="1">
      <c r="A108" s="5">
        <f t="shared" si="8"/>
        <v>104</v>
      </c>
      <c r="B108" s="9">
        <v>45.5</v>
      </c>
      <c r="C108" s="9">
        <v>51.8</v>
      </c>
      <c r="D108" s="6" t="s">
        <v>51</v>
      </c>
      <c r="E108" s="5">
        <v>40</v>
      </c>
      <c r="F108" s="7">
        <v>46.9</v>
      </c>
      <c r="G108" s="7">
        <v>46.908099999999997</v>
      </c>
      <c r="H108" s="8" t="s">
        <v>12</v>
      </c>
      <c r="I108" s="8" t="s">
        <v>15</v>
      </c>
      <c r="J108" s="6">
        <v>8.1</v>
      </c>
      <c r="K108" s="6">
        <v>2.5</v>
      </c>
      <c r="L108" s="6">
        <f t="shared" si="5"/>
        <v>20.25</v>
      </c>
      <c r="M108" s="6" t="s">
        <v>57</v>
      </c>
      <c r="N108" s="6">
        <v>8.1</v>
      </c>
      <c r="O108" s="6">
        <v>2.5</v>
      </c>
      <c r="P108" s="6">
        <v>7.0000000000000007E-2</v>
      </c>
      <c r="Q108" s="6">
        <f t="shared" si="6"/>
        <v>20.25</v>
      </c>
      <c r="R108" s="6">
        <f t="shared" si="7"/>
        <v>1.4175000000000002</v>
      </c>
      <c r="S108" s="6"/>
      <c r="T108" s="27">
        <f t="shared" si="9"/>
        <v>0.51779999999999404</v>
      </c>
    </row>
    <row r="109" spans="1:20" hidden="1">
      <c r="A109" s="5">
        <f t="shared" si="8"/>
        <v>105</v>
      </c>
      <c r="B109" s="9">
        <v>45.5</v>
      </c>
      <c r="C109" s="9">
        <v>51.8</v>
      </c>
      <c r="D109" s="6" t="s">
        <v>51</v>
      </c>
      <c r="E109" s="5">
        <v>40</v>
      </c>
      <c r="F109" s="7">
        <v>46.94</v>
      </c>
      <c r="G109" s="7">
        <v>46.944099999999999</v>
      </c>
      <c r="H109" s="8" t="s">
        <v>16</v>
      </c>
      <c r="I109" s="8" t="s">
        <v>15</v>
      </c>
      <c r="J109" s="6">
        <v>4.0999999999999996</v>
      </c>
      <c r="K109" s="6">
        <v>2.1</v>
      </c>
      <c r="L109" s="6">
        <f t="shared" si="5"/>
        <v>8.61</v>
      </c>
      <c r="M109" s="6" t="s">
        <v>57</v>
      </c>
      <c r="N109" s="6">
        <v>4.0999999999999996</v>
      </c>
      <c r="O109" s="6">
        <v>2.1</v>
      </c>
      <c r="P109" s="6">
        <v>7.0000000000000007E-2</v>
      </c>
      <c r="Q109" s="6">
        <f t="shared" si="6"/>
        <v>8.61</v>
      </c>
      <c r="R109" s="6">
        <f t="shared" si="7"/>
        <v>0.60270000000000001</v>
      </c>
      <c r="S109" s="6"/>
      <c r="T109" s="27">
        <f t="shared" si="9"/>
        <v>3.1900000000000261E-2</v>
      </c>
    </row>
    <row r="110" spans="1:20" hidden="1">
      <c r="A110" s="5">
        <f t="shared" si="8"/>
        <v>106</v>
      </c>
      <c r="B110" s="9">
        <v>45.5</v>
      </c>
      <c r="C110" s="9">
        <v>51.8</v>
      </c>
      <c r="D110" s="6" t="s">
        <v>51</v>
      </c>
      <c r="E110" s="5">
        <v>40</v>
      </c>
      <c r="F110" s="7">
        <v>46.96</v>
      </c>
      <c r="G110" s="7">
        <v>46.961500000000001</v>
      </c>
      <c r="H110" s="8" t="s">
        <v>12</v>
      </c>
      <c r="I110" s="8" t="s">
        <v>19</v>
      </c>
      <c r="J110" s="6">
        <v>1.5</v>
      </c>
      <c r="K110" s="6">
        <v>1.5</v>
      </c>
      <c r="L110" s="6">
        <f t="shared" si="5"/>
        <v>2.25</v>
      </c>
      <c r="M110" s="6" t="s">
        <v>57</v>
      </c>
      <c r="N110" s="6">
        <v>1.5</v>
      </c>
      <c r="O110" s="6">
        <v>1.8</v>
      </c>
      <c r="P110" s="6">
        <v>7.0000000000000007E-2</v>
      </c>
      <c r="Q110" s="6">
        <f t="shared" si="6"/>
        <v>2.7</v>
      </c>
      <c r="R110" s="6">
        <f t="shared" si="7"/>
        <v>0.18900000000000003</v>
      </c>
      <c r="S110" s="6"/>
      <c r="T110" s="27">
        <f t="shared" si="9"/>
        <v>1.5900000000002024E-2</v>
      </c>
    </row>
    <row r="111" spans="1:20" hidden="1">
      <c r="A111" s="5">
        <f t="shared" si="8"/>
        <v>107</v>
      </c>
      <c r="B111" s="9">
        <v>45.5</v>
      </c>
      <c r="C111" s="9">
        <v>51.8</v>
      </c>
      <c r="D111" s="6" t="s">
        <v>51</v>
      </c>
      <c r="E111" s="5">
        <v>40</v>
      </c>
      <c r="F111" s="7">
        <v>47.2</v>
      </c>
      <c r="G111" s="7">
        <v>47.200300000000006</v>
      </c>
      <c r="H111" s="8" t="s">
        <v>16</v>
      </c>
      <c r="I111" s="8" t="s">
        <v>19</v>
      </c>
      <c r="J111" s="6">
        <v>0.3</v>
      </c>
      <c r="K111" s="6">
        <v>50</v>
      </c>
      <c r="L111" s="6">
        <f t="shared" si="5"/>
        <v>15</v>
      </c>
      <c r="M111" s="6" t="s">
        <v>57</v>
      </c>
      <c r="N111" s="6">
        <v>0.3</v>
      </c>
      <c r="O111" s="6">
        <v>50</v>
      </c>
      <c r="P111" s="6">
        <v>7.0000000000000007E-2</v>
      </c>
      <c r="Q111" s="6">
        <f t="shared" si="6"/>
        <v>15</v>
      </c>
      <c r="R111" s="6">
        <f t="shared" si="7"/>
        <v>1.05</v>
      </c>
      <c r="S111" s="6"/>
      <c r="T111" s="27">
        <f t="shared" si="9"/>
        <v>0.23850000000000193</v>
      </c>
    </row>
    <row r="112" spans="1:20" hidden="1">
      <c r="A112" s="5">
        <f t="shared" si="8"/>
        <v>108</v>
      </c>
      <c r="B112" s="9">
        <v>45.5</v>
      </c>
      <c r="C112" s="9">
        <v>51.8</v>
      </c>
      <c r="D112" s="6" t="s">
        <v>51</v>
      </c>
      <c r="E112" s="5">
        <v>40</v>
      </c>
      <c r="F112" s="7">
        <v>47.22</v>
      </c>
      <c r="G112" s="7">
        <v>47.228099999999998</v>
      </c>
      <c r="H112" s="8" t="s">
        <v>12</v>
      </c>
      <c r="I112" s="8" t="s">
        <v>15</v>
      </c>
      <c r="J112" s="6">
        <v>8.1</v>
      </c>
      <c r="K112" s="6">
        <v>3.4</v>
      </c>
      <c r="L112" s="6">
        <f t="shared" si="5"/>
        <v>27.54</v>
      </c>
      <c r="M112" s="6" t="s">
        <v>57</v>
      </c>
      <c r="N112" s="6">
        <v>8.1</v>
      </c>
      <c r="O112" s="6">
        <v>3.4</v>
      </c>
      <c r="P112" s="6">
        <v>7.0000000000000007E-2</v>
      </c>
      <c r="Q112" s="6">
        <f t="shared" si="6"/>
        <v>27.54</v>
      </c>
      <c r="R112" s="6">
        <f t="shared" si="7"/>
        <v>1.9278000000000002</v>
      </c>
      <c r="S112" s="6"/>
      <c r="T112" s="27">
        <f t="shared" si="9"/>
        <v>1.9699999999993167E-2</v>
      </c>
    </row>
    <row r="113" spans="1:20" hidden="1">
      <c r="A113" s="5">
        <f t="shared" si="8"/>
        <v>109</v>
      </c>
      <c r="B113" s="9">
        <v>45.5</v>
      </c>
      <c r="C113" s="9">
        <v>51.8</v>
      </c>
      <c r="D113" s="6" t="s">
        <v>51</v>
      </c>
      <c r="E113" s="5">
        <v>40</v>
      </c>
      <c r="F113" s="7">
        <v>47.23</v>
      </c>
      <c r="G113" s="7">
        <v>47.231499999999997</v>
      </c>
      <c r="H113" s="8" t="s">
        <v>12</v>
      </c>
      <c r="I113" s="8" t="s">
        <v>15</v>
      </c>
      <c r="J113" s="6">
        <v>1.5</v>
      </c>
      <c r="K113" s="6">
        <v>1.1000000000000001</v>
      </c>
      <c r="L113" s="6">
        <f t="shared" si="5"/>
        <v>1.6500000000000001</v>
      </c>
      <c r="M113" s="6" t="s">
        <v>57</v>
      </c>
      <c r="N113" s="6">
        <v>1.5</v>
      </c>
      <c r="O113" s="6">
        <v>1.8</v>
      </c>
      <c r="P113" s="6">
        <v>7.0000000000000007E-2</v>
      </c>
      <c r="Q113" s="6">
        <f t="shared" si="6"/>
        <v>2.7</v>
      </c>
      <c r="R113" s="6">
        <f t="shared" si="7"/>
        <v>0.18900000000000003</v>
      </c>
      <c r="S113" s="6"/>
      <c r="T113" s="27">
        <f t="shared" si="9"/>
        <v>1.8999999999991246E-3</v>
      </c>
    </row>
    <row r="114" spans="1:20" hidden="1">
      <c r="A114" s="5">
        <f t="shared" si="8"/>
        <v>110</v>
      </c>
      <c r="B114" s="9">
        <v>45.5</v>
      </c>
      <c r="C114" s="9">
        <v>51.8</v>
      </c>
      <c r="D114" s="6" t="s">
        <v>51</v>
      </c>
      <c r="E114" s="5">
        <v>40</v>
      </c>
      <c r="F114" s="7">
        <v>47.28</v>
      </c>
      <c r="G114" s="7">
        <v>47.2851</v>
      </c>
      <c r="H114" s="8" t="s">
        <v>16</v>
      </c>
      <c r="I114" s="8" t="s">
        <v>15</v>
      </c>
      <c r="J114" s="6">
        <v>5.0999999999999996</v>
      </c>
      <c r="K114" s="6">
        <v>2.5</v>
      </c>
      <c r="L114" s="6">
        <f t="shared" si="5"/>
        <v>12.75</v>
      </c>
      <c r="M114" s="6" t="s">
        <v>57</v>
      </c>
      <c r="N114" s="6">
        <v>5.0999999999999996</v>
      </c>
      <c r="O114" s="6">
        <v>2.5</v>
      </c>
      <c r="P114" s="6">
        <v>7.0000000000000007E-2</v>
      </c>
      <c r="Q114" s="6">
        <f t="shared" si="6"/>
        <v>12.75</v>
      </c>
      <c r="R114" s="6">
        <f t="shared" si="7"/>
        <v>0.89250000000000007</v>
      </c>
      <c r="S114" s="6"/>
      <c r="T114" s="27">
        <f t="shared" si="9"/>
        <v>4.8500000000004206E-2</v>
      </c>
    </row>
    <row r="115" spans="1:20" hidden="1">
      <c r="A115" s="5">
        <f t="shared" si="8"/>
        <v>111</v>
      </c>
      <c r="B115" s="9">
        <v>45.5</v>
      </c>
      <c r="C115" s="9">
        <v>51.8</v>
      </c>
      <c r="D115" s="6" t="s">
        <v>51</v>
      </c>
      <c r="E115" s="5">
        <v>40</v>
      </c>
      <c r="F115" s="7">
        <v>47.36</v>
      </c>
      <c r="G115" s="7">
        <v>47.366100000000003</v>
      </c>
      <c r="H115" s="8" t="s">
        <v>12</v>
      </c>
      <c r="I115" s="8" t="s">
        <v>15</v>
      </c>
      <c r="J115" s="6">
        <v>6.1</v>
      </c>
      <c r="K115" s="6">
        <v>2.1</v>
      </c>
      <c r="L115" s="6">
        <f t="shared" si="5"/>
        <v>12.81</v>
      </c>
      <c r="M115" s="6" t="s">
        <v>57</v>
      </c>
      <c r="N115" s="6">
        <v>6.1</v>
      </c>
      <c r="O115" s="6">
        <v>2.1</v>
      </c>
      <c r="P115" s="6">
        <v>7.0000000000000007E-2</v>
      </c>
      <c r="Q115" s="6">
        <f t="shared" si="6"/>
        <v>12.81</v>
      </c>
      <c r="R115" s="6">
        <f t="shared" si="7"/>
        <v>0.89670000000000016</v>
      </c>
      <c r="S115" s="6"/>
      <c r="T115" s="27">
        <f t="shared" si="9"/>
        <v>7.4899999999999523E-2</v>
      </c>
    </row>
    <row r="116" spans="1:20" hidden="1">
      <c r="A116" s="5">
        <f t="shared" si="8"/>
        <v>112</v>
      </c>
      <c r="B116" s="9">
        <v>45.5</v>
      </c>
      <c r="C116" s="9">
        <v>51.8</v>
      </c>
      <c r="D116" s="6" t="s">
        <v>51</v>
      </c>
      <c r="E116" s="5">
        <v>40</v>
      </c>
      <c r="F116" s="7">
        <v>47.4</v>
      </c>
      <c r="G116" s="7">
        <v>47.403100000000002</v>
      </c>
      <c r="H116" s="8" t="s">
        <v>12</v>
      </c>
      <c r="I116" s="8" t="s">
        <v>15</v>
      </c>
      <c r="J116" s="6">
        <v>3.1</v>
      </c>
      <c r="K116" s="6">
        <v>1.5</v>
      </c>
      <c r="L116" s="6">
        <f t="shared" si="5"/>
        <v>4.6500000000000004</v>
      </c>
      <c r="M116" s="6" t="s">
        <v>57</v>
      </c>
      <c r="N116" s="6">
        <v>3.1</v>
      </c>
      <c r="O116" s="6">
        <v>1.8</v>
      </c>
      <c r="P116" s="6">
        <v>7.0000000000000007E-2</v>
      </c>
      <c r="Q116" s="6">
        <f t="shared" si="6"/>
        <v>5.58</v>
      </c>
      <c r="R116" s="6">
        <f t="shared" si="7"/>
        <v>0.39060000000000006</v>
      </c>
      <c r="S116" s="6"/>
      <c r="T116" s="27">
        <f t="shared" si="9"/>
        <v>3.38999999999956E-2</v>
      </c>
    </row>
    <row r="117" spans="1:20" hidden="1">
      <c r="A117" s="5">
        <f t="shared" si="8"/>
        <v>113</v>
      </c>
      <c r="B117" s="9">
        <v>45.5</v>
      </c>
      <c r="C117" s="9">
        <v>51.8</v>
      </c>
      <c r="D117" s="6" t="s">
        <v>51</v>
      </c>
      <c r="E117" s="5">
        <v>40</v>
      </c>
      <c r="F117" s="7">
        <v>47.46</v>
      </c>
      <c r="G117" s="7">
        <v>47.464100000000002</v>
      </c>
      <c r="H117" s="8" t="s">
        <v>12</v>
      </c>
      <c r="I117" s="8" t="s">
        <v>15</v>
      </c>
      <c r="J117" s="6">
        <v>4.0999999999999996</v>
      </c>
      <c r="K117" s="6">
        <v>1.2</v>
      </c>
      <c r="L117" s="6">
        <f t="shared" si="5"/>
        <v>4.919999999999999</v>
      </c>
      <c r="M117" s="6" t="s">
        <v>57</v>
      </c>
      <c r="N117" s="6">
        <v>4.0999999999999996</v>
      </c>
      <c r="O117" s="6">
        <v>1.8</v>
      </c>
      <c r="P117" s="6">
        <v>7.0000000000000007E-2</v>
      </c>
      <c r="Q117" s="6">
        <f t="shared" si="6"/>
        <v>7.38</v>
      </c>
      <c r="R117" s="6">
        <f t="shared" si="7"/>
        <v>0.51660000000000006</v>
      </c>
      <c r="S117" s="6"/>
      <c r="T117" s="27">
        <f t="shared" si="9"/>
        <v>5.689999999999884E-2</v>
      </c>
    </row>
    <row r="118" spans="1:20" hidden="1">
      <c r="A118" s="5">
        <f t="shared" si="8"/>
        <v>114</v>
      </c>
      <c r="B118" s="9">
        <v>45.5</v>
      </c>
      <c r="C118" s="9">
        <v>51.8</v>
      </c>
      <c r="D118" s="6" t="s">
        <v>51</v>
      </c>
      <c r="E118" s="5">
        <v>40</v>
      </c>
      <c r="F118" s="7">
        <v>47.78</v>
      </c>
      <c r="G118" s="7">
        <v>47.781199999999998</v>
      </c>
      <c r="H118" s="8" t="s">
        <v>12</v>
      </c>
      <c r="I118" s="8" t="s">
        <v>15</v>
      </c>
      <c r="J118" s="6">
        <v>1.2</v>
      </c>
      <c r="K118" s="6">
        <v>1.1000000000000001</v>
      </c>
      <c r="L118" s="6">
        <f t="shared" si="5"/>
        <v>1.32</v>
      </c>
      <c r="M118" s="6" t="s">
        <v>57</v>
      </c>
      <c r="N118" s="6">
        <v>1.2</v>
      </c>
      <c r="O118" s="6">
        <v>1.8</v>
      </c>
      <c r="P118" s="6">
        <v>7.0000000000000007E-2</v>
      </c>
      <c r="Q118" s="6">
        <f t="shared" si="6"/>
        <v>2.16</v>
      </c>
      <c r="R118" s="6">
        <f t="shared" si="7"/>
        <v>0.15120000000000003</v>
      </c>
      <c r="S118" s="6"/>
      <c r="T118" s="27">
        <f t="shared" si="9"/>
        <v>0.31589999999999918</v>
      </c>
    </row>
    <row r="119" spans="1:20" hidden="1">
      <c r="A119" s="5">
        <f t="shared" si="8"/>
        <v>115</v>
      </c>
      <c r="B119" s="9">
        <v>45.5</v>
      </c>
      <c r="C119" s="9">
        <v>51.8</v>
      </c>
      <c r="D119" s="6" t="s">
        <v>51</v>
      </c>
      <c r="E119" s="5">
        <v>40</v>
      </c>
      <c r="F119" s="7">
        <v>47.84</v>
      </c>
      <c r="G119" s="7">
        <v>47.842500000000001</v>
      </c>
      <c r="H119" s="8" t="s">
        <v>12</v>
      </c>
      <c r="I119" s="8" t="s">
        <v>15</v>
      </c>
      <c r="J119" s="6">
        <v>2.5</v>
      </c>
      <c r="K119" s="6">
        <v>1.1000000000000001</v>
      </c>
      <c r="L119" s="6">
        <f t="shared" si="5"/>
        <v>2.75</v>
      </c>
      <c r="M119" s="6" t="s">
        <v>57</v>
      </c>
      <c r="N119" s="6">
        <v>2.5</v>
      </c>
      <c r="O119" s="6">
        <v>1.8</v>
      </c>
      <c r="P119" s="6">
        <v>7.0000000000000007E-2</v>
      </c>
      <c r="Q119" s="6">
        <f t="shared" si="6"/>
        <v>4.5</v>
      </c>
      <c r="R119" s="6">
        <f t="shared" si="7"/>
        <v>0.31500000000000006</v>
      </c>
      <c r="S119" s="6"/>
      <c r="T119" s="27">
        <f t="shared" si="9"/>
        <v>5.880000000000507E-2</v>
      </c>
    </row>
    <row r="120" spans="1:20" hidden="1">
      <c r="A120" s="5">
        <f t="shared" si="8"/>
        <v>116</v>
      </c>
      <c r="B120" s="9">
        <v>45.5</v>
      </c>
      <c r="C120" s="9">
        <v>51.8</v>
      </c>
      <c r="D120" s="6" t="s">
        <v>51</v>
      </c>
      <c r="E120" s="5">
        <v>40</v>
      </c>
      <c r="F120" s="7">
        <v>47.85</v>
      </c>
      <c r="G120" s="7">
        <v>47.853100000000005</v>
      </c>
      <c r="H120" s="8" t="s">
        <v>12</v>
      </c>
      <c r="I120" s="8" t="s">
        <v>15</v>
      </c>
      <c r="J120" s="6">
        <v>3.1</v>
      </c>
      <c r="K120" s="6">
        <v>2</v>
      </c>
      <c r="L120" s="6">
        <f t="shared" si="5"/>
        <v>6.2</v>
      </c>
      <c r="M120" s="6" t="s">
        <v>57</v>
      </c>
      <c r="N120" s="6">
        <v>3.1</v>
      </c>
      <c r="O120" s="6">
        <v>2</v>
      </c>
      <c r="P120" s="6">
        <v>7.0000000000000007E-2</v>
      </c>
      <c r="Q120" s="6">
        <f t="shared" si="6"/>
        <v>6.2</v>
      </c>
      <c r="R120" s="6">
        <f t="shared" si="7"/>
        <v>0.43400000000000005</v>
      </c>
      <c r="S120" s="6"/>
      <c r="T120" s="27">
        <f t="shared" si="9"/>
        <v>7.5000000000002842E-3</v>
      </c>
    </row>
    <row r="121" spans="1:20" hidden="1">
      <c r="A121" s="5">
        <f t="shared" si="8"/>
        <v>117</v>
      </c>
      <c r="B121" s="9">
        <v>45.5</v>
      </c>
      <c r="C121" s="9">
        <v>51.8</v>
      </c>
      <c r="D121" s="6" t="s">
        <v>51</v>
      </c>
      <c r="E121" s="5">
        <v>40</v>
      </c>
      <c r="F121" s="7">
        <v>47.86</v>
      </c>
      <c r="G121" s="7">
        <v>47.8611</v>
      </c>
      <c r="H121" s="8" t="s">
        <v>12</v>
      </c>
      <c r="I121" s="8" t="s">
        <v>15</v>
      </c>
      <c r="J121" s="6">
        <v>1.1000000000000001</v>
      </c>
      <c r="K121" s="6">
        <v>1.1000000000000001</v>
      </c>
      <c r="L121" s="6">
        <f t="shared" si="5"/>
        <v>1.2100000000000002</v>
      </c>
      <c r="M121" s="6" t="s">
        <v>57</v>
      </c>
      <c r="N121" s="6">
        <v>1.1000000000000001</v>
      </c>
      <c r="O121" s="6">
        <v>1.8</v>
      </c>
      <c r="P121" s="6">
        <v>7.0000000000000007E-2</v>
      </c>
      <c r="Q121" s="6">
        <f t="shared" si="6"/>
        <v>1.9800000000000002</v>
      </c>
      <c r="R121" s="6">
        <f t="shared" si="7"/>
        <v>0.13860000000000003</v>
      </c>
      <c r="S121" s="6"/>
      <c r="T121" s="27">
        <f t="shared" si="9"/>
        <v>6.8999999999945771E-3</v>
      </c>
    </row>
    <row r="122" spans="1:20" hidden="1">
      <c r="A122" s="5">
        <f t="shared" si="8"/>
        <v>118</v>
      </c>
      <c r="B122" s="9">
        <v>45.5</v>
      </c>
      <c r="C122" s="9">
        <v>51.8</v>
      </c>
      <c r="D122" s="6" t="s">
        <v>51</v>
      </c>
      <c r="E122" s="5">
        <v>40</v>
      </c>
      <c r="F122" s="7">
        <v>47.88</v>
      </c>
      <c r="G122" s="7">
        <v>47.883100000000006</v>
      </c>
      <c r="H122" s="8" t="s">
        <v>12</v>
      </c>
      <c r="I122" s="8" t="s">
        <v>19</v>
      </c>
      <c r="J122" s="6">
        <v>3.1</v>
      </c>
      <c r="K122" s="6">
        <v>1.5</v>
      </c>
      <c r="L122" s="6">
        <f t="shared" si="5"/>
        <v>4.6500000000000004</v>
      </c>
      <c r="M122" s="6" t="s">
        <v>57</v>
      </c>
      <c r="N122" s="6">
        <v>3.1</v>
      </c>
      <c r="O122" s="6">
        <v>1.8</v>
      </c>
      <c r="P122" s="6">
        <v>7.0000000000000007E-2</v>
      </c>
      <c r="Q122" s="6">
        <f t="shared" si="6"/>
        <v>5.58</v>
      </c>
      <c r="R122" s="6">
        <f t="shared" si="7"/>
        <v>0.39060000000000006</v>
      </c>
      <c r="S122" s="6"/>
      <c r="T122" s="27">
        <f t="shared" si="9"/>
        <v>1.8900000000002137E-2</v>
      </c>
    </row>
    <row r="123" spans="1:20" hidden="1">
      <c r="A123" s="5">
        <f t="shared" si="8"/>
        <v>119</v>
      </c>
      <c r="B123" s="9">
        <v>45.5</v>
      </c>
      <c r="C123" s="9">
        <v>51.8</v>
      </c>
      <c r="D123" s="6" t="s">
        <v>51</v>
      </c>
      <c r="E123" s="5">
        <v>40</v>
      </c>
      <c r="F123" s="7">
        <v>47.91</v>
      </c>
      <c r="G123" s="7">
        <v>47.9161</v>
      </c>
      <c r="H123" s="8" t="s">
        <v>12</v>
      </c>
      <c r="I123" s="8" t="s">
        <v>15</v>
      </c>
      <c r="J123" s="6">
        <v>6.1</v>
      </c>
      <c r="K123" s="6">
        <v>1.5</v>
      </c>
      <c r="L123" s="6">
        <f t="shared" si="5"/>
        <v>9.1499999999999986</v>
      </c>
      <c r="M123" s="6" t="s">
        <v>57</v>
      </c>
      <c r="N123" s="6">
        <v>6.1</v>
      </c>
      <c r="O123" s="6">
        <v>1.8</v>
      </c>
      <c r="P123" s="6">
        <v>7.0000000000000007E-2</v>
      </c>
      <c r="Q123" s="6">
        <f t="shared" si="6"/>
        <v>10.98</v>
      </c>
      <c r="R123" s="6">
        <f t="shared" si="7"/>
        <v>0.76860000000000006</v>
      </c>
      <c r="S123" s="6"/>
      <c r="T123" s="27">
        <f t="shared" si="9"/>
        <v>2.6899999999990598E-2</v>
      </c>
    </row>
    <row r="124" spans="1:20" hidden="1">
      <c r="A124" s="5">
        <f t="shared" si="8"/>
        <v>120</v>
      </c>
      <c r="B124" s="9">
        <v>45.5</v>
      </c>
      <c r="C124" s="9">
        <v>51.8</v>
      </c>
      <c r="D124" s="6" t="s">
        <v>51</v>
      </c>
      <c r="E124" s="5">
        <v>40</v>
      </c>
      <c r="F124" s="7">
        <v>48.256999999999998</v>
      </c>
      <c r="G124" s="7">
        <v>48.348999999999997</v>
      </c>
      <c r="H124" s="8" t="s">
        <v>18</v>
      </c>
      <c r="I124" s="8" t="s">
        <v>37</v>
      </c>
      <c r="J124" s="6">
        <v>92</v>
      </c>
      <c r="K124" s="6">
        <v>3</v>
      </c>
      <c r="L124" s="6">
        <f t="shared" si="5"/>
        <v>276</v>
      </c>
      <c r="M124" s="6" t="s">
        <v>57</v>
      </c>
      <c r="N124" s="6">
        <v>92</v>
      </c>
      <c r="O124" s="6">
        <v>3</v>
      </c>
      <c r="P124" s="6">
        <v>7.0000000000000007E-2</v>
      </c>
      <c r="Q124" s="6">
        <f t="shared" si="6"/>
        <v>276</v>
      </c>
      <c r="R124" s="6">
        <f t="shared" si="7"/>
        <v>19.32</v>
      </c>
      <c r="S124" s="6"/>
      <c r="T124" s="27">
        <f t="shared" si="9"/>
        <v>0.34089999999999776</v>
      </c>
    </row>
    <row r="125" spans="1:20" hidden="1">
      <c r="A125" s="5">
        <f t="shared" si="8"/>
        <v>121</v>
      </c>
      <c r="B125" s="9">
        <v>45.5</v>
      </c>
      <c r="C125" s="9">
        <v>51.8</v>
      </c>
      <c r="D125" s="6" t="s">
        <v>51</v>
      </c>
      <c r="E125" s="5">
        <v>40</v>
      </c>
      <c r="F125" s="7">
        <v>48.356999999999999</v>
      </c>
      <c r="G125" s="7">
        <v>48.403999999999996</v>
      </c>
      <c r="H125" s="8" t="s">
        <v>18</v>
      </c>
      <c r="I125" s="8" t="s">
        <v>37</v>
      </c>
      <c r="J125" s="6">
        <v>47</v>
      </c>
      <c r="K125" s="6">
        <v>4</v>
      </c>
      <c r="L125" s="6">
        <f t="shared" si="5"/>
        <v>188</v>
      </c>
      <c r="M125" s="6" t="s">
        <v>57</v>
      </c>
      <c r="N125" s="6">
        <v>47</v>
      </c>
      <c r="O125" s="6">
        <v>4</v>
      </c>
      <c r="P125" s="6">
        <v>7.0000000000000007E-2</v>
      </c>
      <c r="Q125" s="6">
        <f t="shared" si="6"/>
        <v>188</v>
      </c>
      <c r="R125" s="6">
        <f t="shared" si="7"/>
        <v>13.160000000000002</v>
      </c>
      <c r="S125" s="6"/>
      <c r="T125" s="27">
        <f t="shared" si="9"/>
        <v>8.0000000000026716E-3</v>
      </c>
    </row>
    <row r="126" spans="1:20" hidden="1">
      <c r="A126" s="5">
        <f t="shared" si="8"/>
        <v>122</v>
      </c>
      <c r="B126" s="9">
        <v>45.5</v>
      </c>
      <c r="C126" s="9">
        <v>51.8</v>
      </c>
      <c r="D126" s="6" t="s">
        <v>51</v>
      </c>
      <c r="E126" s="5">
        <v>40</v>
      </c>
      <c r="F126" s="7">
        <v>48.420999999999999</v>
      </c>
      <c r="G126" s="7">
        <v>48.454999999999998</v>
      </c>
      <c r="H126" s="8" t="s">
        <v>18</v>
      </c>
      <c r="I126" s="8" t="s">
        <v>15</v>
      </c>
      <c r="J126" s="6">
        <v>34</v>
      </c>
      <c r="K126" s="6">
        <v>2</v>
      </c>
      <c r="L126" s="6">
        <f t="shared" si="5"/>
        <v>68</v>
      </c>
      <c r="M126" s="6" t="s">
        <v>57</v>
      </c>
      <c r="N126" s="6">
        <v>34</v>
      </c>
      <c r="O126" s="6">
        <v>2</v>
      </c>
      <c r="P126" s="6">
        <v>7.0000000000000007E-2</v>
      </c>
      <c r="Q126" s="6">
        <f t="shared" si="6"/>
        <v>68</v>
      </c>
      <c r="R126" s="6">
        <f t="shared" si="7"/>
        <v>4.7600000000000007</v>
      </c>
      <c r="S126" s="6"/>
      <c r="T126" s="27">
        <f t="shared" si="9"/>
        <v>1.7000000000003013E-2</v>
      </c>
    </row>
    <row r="127" spans="1:20" hidden="1">
      <c r="A127" s="5">
        <f t="shared" si="8"/>
        <v>123</v>
      </c>
      <c r="B127" s="9">
        <v>45.5</v>
      </c>
      <c r="C127" s="9">
        <v>51.8</v>
      </c>
      <c r="D127" s="6" t="s">
        <v>51</v>
      </c>
      <c r="E127" s="5">
        <v>40</v>
      </c>
      <c r="F127" s="7">
        <v>48.484000000000002</v>
      </c>
      <c r="G127" s="7">
        <v>48.494</v>
      </c>
      <c r="H127" s="8" t="s">
        <v>12</v>
      </c>
      <c r="I127" s="8" t="s">
        <v>15</v>
      </c>
      <c r="J127" s="6">
        <v>10</v>
      </c>
      <c r="K127" s="6">
        <v>1.5</v>
      </c>
      <c r="L127" s="6">
        <f t="shared" si="5"/>
        <v>15</v>
      </c>
      <c r="M127" s="6" t="s">
        <v>57</v>
      </c>
      <c r="N127" s="6">
        <v>10</v>
      </c>
      <c r="O127" s="6">
        <v>1.8</v>
      </c>
      <c r="P127" s="6">
        <v>7.0000000000000007E-2</v>
      </c>
      <c r="Q127" s="6">
        <f t="shared" si="6"/>
        <v>18</v>
      </c>
      <c r="R127" s="6">
        <f t="shared" si="7"/>
        <v>1.2600000000000002</v>
      </c>
      <c r="S127" s="6"/>
      <c r="T127" s="27">
        <f t="shared" si="9"/>
        <v>2.9000000000003467E-2</v>
      </c>
    </row>
    <row r="128" spans="1:20" hidden="1">
      <c r="A128" s="5">
        <f t="shared" si="8"/>
        <v>124</v>
      </c>
      <c r="B128" s="9">
        <v>45.5</v>
      </c>
      <c r="C128" s="9">
        <v>51.8</v>
      </c>
      <c r="D128" s="6" t="s">
        <v>51</v>
      </c>
      <c r="E128" s="5">
        <v>40</v>
      </c>
      <c r="F128" s="7">
        <v>48.585000000000001</v>
      </c>
      <c r="G128" s="7">
        <v>48.634</v>
      </c>
      <c r="H128" s="8" t="s">
        <v>12</v>
      </c>
      <c r="I128" s="8" t="s">
        <v>37</v>
      </c>
      <c r="J128" s="6">
        <v>49</v>
      </c>
      <c r="K128" s="6">
        <v>3.5</v>
      </c>
      <c r="L128" s="6">
        <f t="shared" si="5"/>
        <v>171.5</v>
      </c>
      <c r="M128" s="6" t="s">
        <v>57</v>
      </c>
      <c r="N128" s="6">
        <v>49</v>
      </c>
      <c r="O128" s="6">
        <v>3.5</v>
      </c>
      <c r="P128" s="6">
        <v>7.0000000000000007E-2</v>
      </c>
      <c r="Q128" s="6">
        <f t="shared" si="6"/>
        <v>171.5</v>
      </c>
      <c r="R128" s="6">
        <f t="shared" si="7"/>
        <v>12.005000000000001</v>
      </c>
      <c r="S128" s="6"/>
      <c r="T128" s="27">
        <f t="shared" si="9"/>
        <v>9.100000000000108E-2</v>
      </c>
    </row>
    <row r="129" spans="1:20" hidden="1">
      <c r="A129" s="5">
        <f t="shared" si="8"/>
        <v>125</v>
      </c>
      <c r="B129" s="9">
        <v>45.5</v>
      </c>
      <c r="C129" s="9">
        <v>51.8</v>
      </c>
      <c r="D129" s="6" t="s">
        <v>51</v>
      </c>
      <c r="E129" s="5">
        <v>40</v>
      </c>
      <c r="F129" s="7">
        <v>48.677999999999997</v>
      </c>
      <c r="G129" s="7">
        <v>48.681999999999995</v>
      </c>
      <c r="H129" s="8" t="s">
        <v>12</v>
      </c>
      <c r="I129" s="8" t="s">
        <v>15</v>
      </c>
      <c r="J129" s="6">
        <v>4</v>
      </c>
      <c r="K129" s="6">
        <v>1.5</v>
      </c>
      <c r="L129" s="6">
        <f t="shared" si="5"/>
        <v>6</v>
      </c>
      <c r="M129" s="6" t="s">
        <v>57</v>
      </c>
      <c r="N129" s="6">
        <v>4</v>
      </c>
      <c r="O129" s="6">
        <v>1.8</v>
      </c>
      <c r="P129" s="6">
        <v>7.0000000000000007E-2</v>
      </c>
      <c r="Q129" s="6">
        <f t="shared" si="6"/>
        <v>7.2</v>
      </c>
      <c r="R129" s="6">
        <f t="shared" si="7"/>
        <v>0.50400000000000011</v>
      </c>
      <c r="S129" s="6"/>
      <c r="T129" s="27">
        <f t="shared" si="9"/>
        <v>4.399999999999693E-2</v>
      </c>
    </row>
    <row r="130" spans="1:20" hidden="1">
      <c r="A130" s="5">
        <f t="shared" si="8"/>
        <v>126</v>
      </c>
      <c r="B130" s="9">
        <v>45.5</v>
      </c>
      <c r="C130" s="9">
        <v>51.8</v>
      </c>
      <c r="D130" s="6" t="s">
        <v>51</v>
      </c>
      <c r="E130" s="5">
        <v>40</v>
      </c>
      <c r="F130" s="7">
        <v>48.709000000000003</v>
      </c>
      <c r="G130" s="7">
        <v>48.754000000000005</v>
      </c>
      <c r="H130" s="8" t="s">
        <v>16</v>
      </c>
      <c r="I130" s="8" t="s">
        <v>37</v>
      </c>
      <c r="J130" s="6">
        <v>45</v>
      </c>
      <c r="K130" s="6">
        <v>1.5</v>
      </c>
      <c r="L130" s="6">
        <f t="shared" si="5"/>
        <v>67.5</v>
      </c>
      <c r="M130" s="6" t="s">
        <v>57</v>
      </c>
      <c r="N130" s="6">
        <v>45</v>
      </c>
      <c r="O130" s="6">
        <v>1.8</v>
      </c>
      <c r="P130" s="6">
        <v>7.0000000000000007E-2</v>
      </c>
      <c r="Q130" s="6">
        <f t="shared" si="6"/>
        <v>81</v>
      </c>
      <c r="R130" s="6">
        <f t="shared" si="7"/>
        <v>5.6700000000000008</v>
      </c>
      <c r="S130" s="6"/>
      <c r="T130" s="27">
        <f t="shared" si="9"/>
        <v>2.7000000000008129E-2</v>
      </c>
    </row>
    <row r="131" spans="1:20" hidden="1">
      <c r="A131" s="5">
        <f t="shared" si="8"/>
        <v>127</v>
      </c>
      <c r="B131" s="9">
        <v>45.5</v>
      </c>
      <c r="C131" s="9">
        <v>51.8</v>
      </c>
      <c r="D131" s="6" t="s">
        <v>51</v>
      </c>
      <c r="E131" s="5">
        <v>40</v>
      </c>
      <c r="F131" s="7">
        <v>48.749000000000002</v>
      </c>
      <c r="G131" s="7">
        <v>48.754000000000005</v>
      </c>
      <c r="H131" s="8" t="s">
        <v>16</v>
      </c>
      <c r="I131" s="8" t="s">
        <v>30</v>
      </c>
      <c r="J131" s="6">
        <v>5</v>
      </c>
      <c r="K131" s="6">
        <v>0.5</v>
      </c>
      <c r="L131" s="6">
        <f t="shared" si="5"/>
        <v>2.5</v>
      </c>
      <c r="M131" s="6" t="s">
        <v>57</v>
      </c>
      <c r="N131" s="6">
        <v>5</v>
      </c>
      <c r="O131" s="6">
        <v>1.8</v>
      </c>
      <c r="P131" s="6">
        <v>7.0000000000000007E-2</v>
      </c>
      <c r="Q131" s="6">
        <f t="shared" si="6"/>
        <v>9</v>
      </c>
      <c r="R131" s="6">
        <f t="shared" si="7"/>
        <v>0.63000000000000012</v>
      </c>
      <c r="S131" s="6"/>
      <c r="T131" s="27">
        <f t="shared" si="9"/>
        <v>-5.000000000002558E-3</v>
      </c>
    </row>
    <row r="132" spans="1:20" hidden="1">
      <c r="A132" s="5">
        <f t="shared" si="8"/>
        <v>128</v>
      </c>
      <c r="B132" s="9">
        <v>45.5</v>
      </c>
      <c r="C132" s="9">
        <v>51.8</v>
      </c>
      <c r="D132" s="6" t="s">
        <v>51</v>
      </c>
      <c r="E132" s="5">
        <v>40</v>
      </c>
      <c r="F132" s="7">
        <v>48.878999999999998</v>
      </c>
      <c r="G132" s="7">
        <v>49.003999999999998</v>
      </c>
      <c r="H132" s="8" t="s">
        <v>18</v>
      </c>
      <c r="I132" s="8" t="s">
        <v>40</v>
      </c>
      <c r="J132" s="6">
        <v>125</v>
      </c>
      <c r="K132" s="6">
        <v>4</v>
      </c>
      <c r="L132" s="6">
        <f t="shared" si="5"/>
        <v>500</v>
      </c>
      <c r="M132" s="6" t="s">
        <v>57</v>
      </c>
      <c r="N132" s="6">
        <v>125</v>
      </c>
      <c r="O132" s="6">
        <v>4</v>
      </c>
      <c r="P132" s="6">
        <v>7.0000000000000007E-2</v>
      </c>
      <c r="Q132" s="6">
        <f t="shared" si="6"/>
        <v>500</v>
      </c>
      <c r="R132" s="6">
        <f t="shared" si="7"/>
        <v>35</v>
      </c>
      <c r="S132" s="6"/>
      <c r="T132" s="27">
        <f t="shared" si="9"/>
        <v>0.12499999999999289</v>
      </c>
    </row>
    <row r="133" spans="1:20" hidden="1">
      <c r="A133" s="5">
        <f t="shared" si="8"/>
        <v>129</v>
      </c>
      <c r="B133" s="9">
        <v>45.5</v>
      </c>
      <c r="C133" s="9">
        <v>51.8</v>
      </c>
      <c r="D133" s="6" t="s">
        <v>51</v>
      </c>
      <c r="E133" s="5">
        <v>40</v>
      </c>
      <c r="F133" s="7">
        <v>48.933</v>
      </c>
      <c r="G133" s="7">
        <v>48.981999999999999</v>
      </c>
      <c r="H133" s="8" t="s">
        <v>16</v>
      </c>
      <c r="I133" s="8" t="s">
        <v>30</v>
      </c>
      <c r="J133" s="6">
        <v>49</v>
      </c>
      <c r="K133" s="6">
        <v>1</v>
      </c>
      <c r="L133" s="6">
        <f t="shared" ref="L133:L196" si="10">J133*K133</f>
        <v>49</v>
      </c>
      <c r="M133" s="6" t="s">
        <v>57</v>
      </c>
      <c r="N133" s="6">
        <v>49</v>
      </c>
      <c r="O133" s="6">
        <v>1.8</v>
      </c>
      <c r="P133" s="6">
        <v>7.0000000000000007E-2</v>
      </c>
      <c r="Q133" s="6">
        <f t="shared" ref="Q133:Q196" si="11">N133*O133</f>
        <v>88.2</v>
      </c>
      <c r="R133" s="6">
        <f t="shared" ref="R133:R196" si="12">N133*O133*P133</f>
        <v>6.1740000000000004</v>
      </c>
      <c r="S133" s="6"/>
      <c r="T133" s="27">
        <f t="shared" si="9"/>
        <v>-7.0999999999997954E-2</v>
      </c>
    </row>
    <row r="134" spans="1:20" hidden="1">
      <c r="A134" s="5">
        <f t="shared" si="8"/>
        <v>130</v>
      </c>
      <c r="B134" s="9">
        <v>45.5</v>
      </c>
      <c r="C134" s="9">
        <v>51.8</v>
      </c>
      <c r="D134" s="6" t="s">
        <v>51</v>
      </c>
      <c r="E134" s="5">
        <v>40</v>
      </c>
      <c r="F134" s="7">
        <v>48.99</v>
      </c>
      <c r="G134" s="7">
        <v>49.033999999999999</v>
      </c>
      <c r="H134" s="8" t="s">
        <v>12</v>
      </c>
      <c r="I134" s="8" t="s">
        <v>15</v>
      </c>
      <c r="J134" s="6">
        <v>44</v>
      </c>
      <c r="K134" s="6">
        <v>3</v>
      </c>
      <c r="L134" s="6">
        <f t="shared" si="10"/>
        <v>132</v>
      </c>
      <c r="M134" s="6" t="s">
        <v>57</v>
      </c>
      <c r="N134" s="6">
        <v>44</v>
      </c>
      <c r="O134" s="6">
        <v>3</v>
      </c>
      <c r="P134" s="6">
        <v>7.0000000000000007E-2</v>
      </c>
      <c r="Q134" s="6">
        <f t="shared" si="11"/>
        <v>132</v>
      </c>
      <c r="R134" s="6">
        <f t="shared" si="12"/>
        <v>9.24</v>
      </c>
      <c r="S134" s="6"/>
      <c r="T134" s="27">
        <f t="shared" si="9"/>
        <v>8.0000000000026716E-3</v>
      </c>
    </row>
    <row r="135" spans="1:20" hidden="1">
      <c r="A135" s="5">
        <f t="shared" ref="A135:A198" si="13">A134+1</f>
        <v>131</v>
      </c>
      <c r="B135" s="9">
        <v>45.5</v>
      </c>
      <c r="C135" s="9">
        <v>51.8</v>
      </c>
      <c r="D135" s="6" t="s">
        <v>51</v>
      </c>
      <c r="E135" s="5">
        <v>40</v>
      </c>
      <c r="F135" s="7">
        <v>49.255000000000003</v>
      </c>
      <c r="G135" s="7">
        <v>49.471000000000004</v>
      </c>
      <c r="H135" s="8" t="s">
        <v>18</v>
      </c>
      <c r="I135" s="8" t="s">
        <v>37</v>
      </c>
      <c r="J135" s="6">
        <v>216</v>
      </c>
      <c r="K135" s="6">
        <v>2.5</v>
      </c>
      <c r="L135" s="6">
        <f t="shared" si="10"/>
        <v>540</v>
      </c>
      <c r="M135" s="6" t="s">
        <v>57</v>
      </c>
      <c r="N135" s="6">
        <v>216</v>
      </c>
      <c r="O135" s="6">
        <v>2.5</v>
      </c>
      <c r="P135" s="6">
        <v>7.0000000000000007E-2</v>
      </c>
      <c r="Q135" s="6">
        <f t="shared" si="11"/>
        <v>540</v>
      </c>
      <c r="R135" s="6">
        <f t="shared" si="12"/>
        <v>37.800000000000004</v>
      </c>
      <c r="S135" s="6"/>
      <c r="T135" s="27">
        <f t="shared" ref="T135:T198" si="14">F135-G134</f>
        <v>0.22100000000000364</v>
      </c>
    </row>
    <row r="136" spans="1:20" hidden="1">
      <c r="A136" s="5">
        <f t="shared" si="13"/>
        <v>132</v>
      </c>
      <c r="B136" s="9">
        <v>45.5</v>
      </c>
      <c r="C136" s="9">
        <v>51.8</v>
      </c>
      <c r="D136" s="6" t="s">
        <v>51</v>
      </c>
      <c r="E136" s="5">
        <v>40</v>
      </c>
      <c r="F136" s="7">
        <v>49.415999999999997</v>
      </c>
      <c r="G136" s="7">
        <v>49.568999999999996</v>
      </c>
      <c r="H136" s="8" t="s">
        <v>18</v>
      </c>
      <c r="I136" s="8" t="s">
        <v>37</v>
      </c>
      <c r="J136" s="6">
        <v>153</v>
      </c>
      <c r="K136" s="6">
        <v>3.5</v>
      </c>
      <c r="L136" s="6">
        <f t="shared" si="10"/>
        <v>535.5</v>
      </c>
      <c r="M136" s="6" t="s">
        <v>57</v>
      </c>
      <c r="N136" s="6">
        <v>153</v>
      </c>
      <c r="O136" s="6">
        <v>3.5</v>
      </c>
      <c r="P136" s="6">
        <v>7.0000000000000007E-2</v>
      </c>
      <c r="Q136" s="6">
        <f t="shared" si="11"/>
        <v>535.5</v>
      </c>
      <c r="R136" s="6">
        <f t="shared" si="12"/>
        <v>37.485000000000007</v>
      </c>
      <c r="S136" s="6"/>
      <c r="T136" s="27">
        <f t="shared" si="14"/>
        <v>-5.5000000000006821E-2</v>
      </c>
    </row>
    <row r="137" spans="1:20" hidden="1">
      <c r="A137" s="5">
        <f t="shared" si="13"/>
        <v>133</v>
      </c>
      <c r="B137" s="9">
        <v>45.5</v>
      </c>
      <c r="C137" s="9">
        <v>51.8</v>
      </c>
      <c r="D137" s="6" t="s">
        <v>51</v>
      </c>
      <c r="E137" s="5">
        <v>40</v>
      </c>
      <c r="F137" s="7">
        <v>49.57</v>
      </c>
      <c r="G137" s="7">
        <v>49.69</v>
      </c>
      <c r="H137" s="8" t="s">
        <v>18</v>
      </c>
      <c r="I137" s="8" t="s">
        <v>15</v>
      </c>
      <c r="J137" s="6">
        <v>120</v>
      </c>
      <c r="K137" s="6">
        <v>3</v>
      </c>
      <c r="L137" s="6">
        <f t="shared" si="10"/>
        <v>360</v>
      </c>
      <c r="M137" s="6" t="s">
        <v>57</v>
      </c>
      <c r="N137" s="6">
        <v>120</v>
      </c>
      <c r="O137" s="6">
        <v>3</v>
      </c>
      <c r="P137" s="6">
        <v>7.0000000000000007E-2</v>
      </c>
      <c r="Q137" s="6">
        <f t="shared" si="11"/>
        <v>360</v>
      </c>
      <c r="R137" s="6">
        <f t="shared" si="12"/>
        <v>25.200000000000003</v>
      </c>
      <c r="S137" s="6"/>
      <c r="T137" s="27">
        <f t="shared" si="14"/>
        <v>1.0000000000047748E-3</v>
      </c>
    </row>
    <row r="138" spans="1:20" hidden="1">
      <c r="A138" s="5">
        <f t="shared" si="13"/>
        <v>134</v>
      </c>
      <c r="B138" s="9">
        <v>45.5</v>
      </c>
      <c r="C138" s="9">
        <v>51.8</v>
      </c>
      <c r="D138" s="6" t="s">
        <v>51</v>
      </c>
      <c r="E138" s="5">
        <v>40</v>
      </c>
      <c r="F138" s="7">
        <v>50.040999999999997</v>
      </c>
      <c r="G138" s="7">
        <v>50.225999999999999</v>
      </c>
      <c r="H138" s="8" t="s">
        <v>12</v>
      </c>
      <c r="I138" s="8" t="s">
        <v>15</v>
      </c>
      <c r="J138" s="6">
        <v>185</v>
      </c>
      <c r="K138" s="6">
        <v>3.5</v>
      </c>
      <c r="L138" s="6">
        <f t="shared" si="10"/>
        <v>647.5</v>
      </c>
      <c r="M138" s="6" t="s">
        <v>57</v>
      </c>
      <c r="N138" s="6">
        <v>185</v>
      </c>
      <c r="O138" s="6">
        <v>3.5</v>
      </c>
      <c r="P138" s="6">
        <v>7.0000000000000007E-2</v>
      </c>
      <c r="Q138" s="6">
        <f t="shared" si="11"/>
        <v>647.5</v>
      </c>
      <c r="R138" s="6">
        <f t="shared" si="12"/>
        <v>45.325000000000003</v>
      </c>
      <c r="S138" s="6"/>
      <c r="T138" s="27">
        <f t="shared" si="14"/>
        <v>0.35099999999999909</v>
      </c>
    </row>
    <row r="139" spans="1:20" hidden="1">
      <c r="A139" s="5">
        <f t="shared" si="13"/>
        <v>135</v>
      </c>
      <c r="B139" s="9">
        <v>45.5</v>
      </c>
      <c r="C139" s="9">
        <v>51.8</v>
      </c>
      <c r="D139" s="6" t="s">
        <v>51</v>
      </c>
      <c r="E139" s="5">
        <v>40</v>
      </c>
      <c r="F139" s="7">
        <v>50.314</v>
      </c>
      <c r="G139" s="7">
        <v>50.484000000000002</v>
      </c>
      <c r="H139" s="8" t="s">
        <v>12</v>
      </c>
      <c r="I139" s="8" t="s">
        <v>15</v>
      </c>
      <c r="J139" s="6">
        <v>170</v>
      </c>
      <c r="K139" s="6">
        <v>3</v>
      </c>
      <c r="L139" s="6">
        <f t="shared" si="10"/>
        <v>510</v>
      </c>
      <c r="M139" s="6" t="s">
        <v>57</v>
      </c>
      <c r="N139" s="6">
        <v>170</v>
      </c>
      <c r="O139" s="6">
        <v>3</v>
      </c>
      <c r="P139" s="6">
        <v>7.0000000000000007E-2</v>
      </c>
      <c r="Q139" s="6">
        <f t="shared" si="11"/>
        <v>510</v>
      </c>
      <c r="R139" s="6">
        <f t="shared" si="12"/>
        <v>35.700000000000003</v>
      </c>
      <c r="S139" s="6"/>
      <c r="T139" s="27">
        <f t="shared" si="14"/>
        <v>8.8000000000000966E-2</v>
      </c>
    </row>
    <row r="140" spans="1:20" hidden="1">
      <c r="A140" s="5">
        <f t="shared" si="13"/>
        <v>136</v>
      </c>
      <c r="B140" s="9">
        <v>45.5</v>
      </c>
      <c r="C140" s="9">
        <v>51.8</v>
      </c>
      <c r="D140" s="6" t="s">
        <v>51</v>
      </c>
      <c r="E140" s="5">
        <v>40</v>
      </c>
      <c r="F140" s="7">
        <v>50.463999999999999</v>
      </c>
      <c r="G140" s="7">
        <v>50.579000000000001</v>
      </c>
      <c r="H140" s="8" t="s">
        <v>12</v>
      </c>
      <c r="I140" s="8" t="s">
        <v>19</v>
      </c>
      <c r="J140" s="6">
        <v>115</v>
      </c>
      <c r="K140" s="6">
        <v>3.5</v>
      </c>
      <c r="L140" s="6">
        <f t="shared" si="10"/>
        <v>402.5</v>
      </c>
      <c r="M140" s="6" t="s">
        <v>57</v>
      </c>
      <c r="N140" s="6">
        <v>115</v>
      </c>
      <c r="O140" s="6">
        <v>3.5</v>
      </c>
      <c r="P140" s="6">
        <v>7.0000000000000007E-2</v>
      </c>
      <c r="Q140" s="6">
        <f t="shared" si="11"/>
        <v>402.5</v>
      </c>
      <c r="R140" s="6">
        <f t="shared" si="12"/>
        <v>28.175000000000004</v>
      </c>
      <c r="S140" s="6"/>
      <c r="T140" s="27">
        <f t="shared" si="14"/>
        <v>-2.0000000000003126E-2</v>
      </c>
    </row>
    <row r="141" spans="1:20" hidden="1">
      <c r="A141" s="5">
        <f t="shared" si="13"/>
        <v>137</v>
      </c>
      <c r="B141" s="9">
        <v>45.5</v>
      </c>
      <c r="C141" s="9">
        <v>51.8</v>
      </c>
      <c r="D141" s="6" t="s">
        <v>51</v>
      </c>
      <c r="E141" s="5">
        <v>40</v>
      </c>
      <c r="F141" s="7">
        <v>50.59</v>
      </c>
      <c r="G141" s="7">
        <v>50.67</v>
      </c>
      <c r="H141" s="8" t="s">
        <v>18</v>
      </c>
      <c r="I141" s="8" t="s">
        <v>37</v>
      </c>
      <c r="J141" s="6">
        <v>80</v>
      </c>
      <c r="K141" s="6">
        <v>3</v>
      </c>
      <c r="L141" s="6">
        <f t="shared" si="10"/>
        <v>240</v>
      </c>
      <c r="M141" s="6" t="s">
        <v>57</v>
      </c>
      <c r="N141" s="6">
        <v>80</v>
      </c>
      <c r="O141" s="6">
        <v>3</v>
      </c>
      <c r="P141" s="6">
        <v>7.0000000000000007E-2</v>
      </c>
      <c r="Q141" s="6">
        <f t="shared" si="11"/>
        <v>240</v>
      </c>
      <c r="R141" s="6">
        <f t="shared" si="12"/>
        <v>16.8</v>
      </c>
      <c r="S141" s="6"/>
      <c r="T141" s="27">
        <f t="shared" si="14"/>
        <v>1.1000000000002785E-2</v>
      </c>
    </row>
    <row r="142" spans="1:20" hidden="1">
      <c r="A142" s="5">
        <f t="shared" si="13"/>
        <v>138</v>
      </c>
      <c r="B142" s="9">
        <v>45.5</v>
      </c>
      <c r="C142" s="9">
        <v>51.8</v>
      </c>
      <c r="D142" s="6" t="s">
        <v>51</v>
      </c>
      <c r="E142" s="5">
        <v>40</v>
      </c>
      <c r="F142" s="7">
        <v>50.633000000000003</v>
      </c>
      <c r="G142" s="7">
        <v>50.650000000000006</v>
      </c>
      <c r="H142" s="8" t="s">
        <v>24</v>
      </c>
      <c r="I142" s="8" t="s">
        <v>19</v>
      </c>
      <c r="J142" s="6">
        <v>17</v>
      </c>
      <c r="K142" s="6">
        <v>0.3</v>
      </c>
      <c r="L142" s="6">
        <f t="shared" si="10"/>
        <v>5.0999999999999996</v>
      </c>
      <c r="M142" s="6" t="s">
        <v>57</v>
      </c>
      <c r="N142" s="6">
        <v>17</v>
      </c>
      <c r="O142" s="6">
        <v>1.8</v>
      </c>
      <c r="P142" s="6">
        <v>7.0000000000000007E-2</v>
      </c>
      <c r="Q142" s="6">
        <f t="shared" si="11"/>
        <v>30.6</v>
      </c>
      <c r="R142" s="6">
        <f t="shared" si="12"/>
        <v>2.1420000000000003</v>
      </c>
      <c r="S142" s="6"/>
      <c r="T142" s="27">
        <f t="shared" si="14"/>
        <v>-3.6999999999999034E-2</v>
      </c>
    </row>
    <row r="143" spans="1:20" hidden="1">
      <c r="A143" s="5">
        <f t="shared" si="13"/>
        <v>139</v>
      </c>
      <c r="B143" s="9">
        <v>45.5</v>
      </c>
      <c r="C143" s="9">
        <v>51.8</v>
      </c>
      <c r="D143" s="6" t="s">
        <v>51</v>
      </c>
      <c r="E143" s="5">
        <v>40</v>
      </c>
      <c r="F143" s="7">
        <v>50.802999999999997</v>
      </c>
      <c r="G143" s="7">
        <v>50.823999999999998</v>
      </c>
      <c r="H143" s="8" t="s">
        <v>24</v>
      </c>
      <c r="I143" s="8" t="s">
        <v>19</v>
      </c>
      <c r="J143" s="6">
        <v>21</v>
      </c>
      <c r="K143" s="6">
        <v>0.3</v>
      </c>
      <c r="L143" s="6">
        <f t="shared" si="10"/>
        <v>6.3</v>
      </c>
      <c r="M143" s="6" t="s">
        <v>57</v>
      </c>
      <c r="N143" s="6">
        <v>21</v>
      </c>
      <c r="O143" s="6">
        <v>1.8</v>
      </c>
      <c r="P143" s="6">
        <v>7.0000000000000007E-2</v>
      </c>
      <c r="Q143" s="6">
        <f t="shared" si="11"/>
        <v>37.800000000000004</v>
      </c>
      <c r="R143" s="6">
        <f t="shared" si="12"/>
        <v>2.6460000000000004</v>
      </c>
      <c r="S143" s="6"/>
      <c r="T143" s="27">
        <f t="shared" si="14"/>
        <v>0.15299999999999159</v>
      </c>
    </row>
    <row r="144" spans="1:20" hidden="1">
      <c r="A144" s="5">
        <f t="shared" si="13"/>
        <v>140</v>
      </c>
      <c r="B144" s="9">
        <v>45.5</v>
      </c>
      <c r="C144" s="9">
        <v>51.8</v>
      </c>
      <c r="D144" s="6" t="s">
        <v>51</v>
      </c>
      <c r="E144" s="5">
        <v>40</v>
      </c>
      <c r="F144" s="7">
        <v>50.936999999999998</v>
      </c>
      <c r="G144" s="7">
        <v>50.955999999999996</v>
      </c>
      <c r="H144" s="8" t="s">
        <v>16</v>
      </c>
      <c r="I144" s="8" t="s">
        <v>37</v>
      </c>
      <c r="J144" s="6">
        <v>19</v>
      </c>
      <c r="K144" s="6">
        <v>1.4</v>
      </c>
      <c r="L144" s="6">
        <f t="shared" si="10"/>
        <v>26.599999999999998</v>
      </c>
      <c r="M144" s="6" t="s">
        <v>57</v>
      </c>
      <c r="N144" s="6">
        <v>19</v>
      </c>
      <c r="O144" s="6">
        <v>1.8</v>
      </c>
      <c r="P144" s="6">
        <v>7.0000000000000007E-2</v>
      </c>
      <c r="Q144" s="6">
        <f t="shared" si="11"/>
        <v>34.200000000000003</v>
      </c>
      <c r="R144" s="6">
        <f t="shared" si="12"/>
        <v>2.3940000000000006</v>
      </c>
      <c r="S144" s="6"/>
      <c r="T144" s="27">
        <f t="shared" si="14"/>
        <v>0.11299999999999955</v>
      </c>
    </row>
    <row r="145" spans="1:20" hidden="1">
      <c r="A145" s="5">
        <f t="shared" si="13"/>
        <v>141</v>
      </c>
      <c r="B145" s="9">
        <v>45.5</v>
      </c>
      <c r="C145" s="9">
        <v>51.8</v>
      </c>
      <c r="D145" s="6" t="s">
        <v>51</v>
      </c>
      <c r="E145" s="5">
        <v>40</v>
      </c>
      <c r="F145" s="7">
        <v>51.031999999999996</v>
      </c>
      <c r="G145" s="7">
        <v>51.089999999999996</v>
      </c>
      <c r="H145" s="8" t="s">
        <v>16</v>
      </c>
      <c r="I145" s="8" t="s">
        <v>37</v>
      </c>
      <c r="J145" s="6">
        <v>58</v>
      </c>
      <c r="K145" s="6">
        <v>2</v>
      </c>
      <c r="L145" s="6">
        <f t="shared" si="10"/>
        <v>116</v>
      </c>
      <c r="M145" s="6" t="s">
        <v>57</v>
      </c>
      <c r="N145" s="6">
        <v>58</v>
      </c>
      <c r="O145" s="6">
        <v>2</v>
      </c>
      <c r="P145" s="6">
        <v>7.0000000000000007E-2</v>
      </c>
      <c r="Q145" s="6">
        <f t="shared" si="11"/>
        <v>116</v>
      </c>
      <c r="R145" s="6">
        <f t="shared" si="12"/>
        <v>8.120000000000001</v>
      </c>
      <c r="S145" s="6"/>
      <c r="T145" s="27">
        <f t="shared" si="14"/>
        <v>7.6000000000000512E-2</v>
      </c>
    </row>
    <row r="146" spans="1:20" hidden="1">
      <c r="A146" s="5">
        <f t="shared" si="13"/>
        <v>142</v>
      </c>
      <c r="B146" s="9">
        <v>45.5</v>
      </c>
      <c r="C146" s="9">
        <v>51.8</v>
      </c>
      <c r="D146" s="6" t="s">
        <v>51</v>
      </c>
      <c r="E146" s="5">
        <v>40</v>
      </c>
      <c r="F146" s="7">
        <v>51.103000000000002</v>
      </c>
      <c r="G146" s="7">
        <v>51.111000000000004</v>
      </c>
      <c r="H146" s="8" t="s">
        <v>16</v>
      </c>
      <c r="I146" s="8" t="s">
        <v>15</v>
      </c>
      <c r="J146" s="6">
        <v>8</v>
      </c>
      <c r="K146" s="6">
        <v>1</v>
      </c>
      <c r="L146" s="6">
        <f t="shared" si="10"/>
        <v>8</v>
      </c>
      <c r="M146" s="6" t="s">
        <v>57</v>
      </c>
      <c r="N146" s="6">
        <v>8</v>
      </c>
      <c r="O146" s="6">
        <v>1.8</v>
      </c>
      <c r="P146" s="6">
        <v>7.0000000000000007E-2</v>
      </c>
      <c r="Q146" s="6">
        <f t="shared" si="11"/>
        <v>14.4</v>
      </c>
      <c r="R146" s="6">
        <f t="shared" si="12"/>
        <v>1.0080000000000002</v>
      </c>
      <c r="S146" s="6"/>
      <c r="T146" s="27">
        <f t="shared" si="14"/>
        <v>1.300000000000523E-2</v>
      </c>
    </row>
    <row r="147" spans="1:20" hidden="1">
      <c r="A147" s="5">
        <f t="shared" si="13"/>
        <v>143</v>
      </c>
      <c r="B147" s="9">
        <v>45.5</v>
      </c>
      <c r="C147" s="9">
        <v>51.8</v>
      </c>
      <c r="D147" s="6" t="s">
        <v>51</v>
      </c>
      <c r="E147" s="5">
        <v>40</v>
      </c>
      <c r="F147" s="7">
        <v>51.146000000000001</v>
      </c>
      <c r="G147" s="7">
        <v>51.151000000000003</v>
      </c>
      <c r="H147" s="8" t="s">
        <v>16</v>
      </c>
      <c r="I147" s="8" t="s">
        <v>15</v>
      </c>
      <c r="J147" s="6">
        <v>5</v>
      </c>
      <c r="K147" s="6">
        <v>0.2</v>
      </c>
      <c r="L147" s="6">
        <f t="shared" si="10"/>
        <v>1</v>
      </c>
      <c r="M147" s="6" t="s">
        <v>57</v>
      </c>
      <c r="N147" s="6">
        <v>5</v>
      </c>
      <c r="O147" s="6">
        <v>1.8</v>
      </c>
      <c r="P147" s="6">
        <v>7.0000000000000007E-2</v>
      </c>
      <c r="Q147" s="6">
        <f t="shared" si="11"/>
        <v>9</v>
      </c>
      <c r="R147" s="6">
        <f t="shared" si="12"/>
        <v>0.63000000000000012</v>
      </c>
      <c r="S147" s="6"/>
      <c r="T147" s="27">
        <f t="shared" si="14"/>
        <v>3.4999999999996589E-2</v>
      </c>
    </row>
    <row r="148" spans="1:20" hidden="1">
      <c r="A148" s="5">
        <f t="shared" si="13"/>
        <v>144</v>
      </c>
      <c r="B148" s="9">
        <v>45.5</v>
      </c>
      <c r="C148" s="9">
        <v>51.8</v>
      </c>
      <c r="D148" s="6" t="s">
        <v>51</v>
      </c>
      <c r="E148" s="5">
        <v>40</v>
      </c>
      <c r="F148" s="7">
        <v>51.195999999999998</v>
      </c>
      <c r="G148" s="7">
        <v>51.211999999999996</v>
      </c>
      <c r="H148" s="8" t="s">
        <v>24</v>
      </c>
      <c r="I148" s="8" t="s">
        <v>37</v>
      </c>
      <c r="J148" s="6">
        <v>16</v>
      </c>
      <c r="K148" s="6">
        <v>0.3</v>
      </c>
      <c r="L148" s="6">
        <f t="shared" si="10"/>
        <v>4.8</v>
      </c>
      <c r="M148" s="6" t="s">
        <v>57</v>
      </c>
      <c r="N148" s="6">
        <v>16</v>
      </c>
      <c r="O148" s="6">
        <v>1.8</v>
      </c>
      <c r="P148" s="6">
        <v>7.0000000000000007E-2</v>
      </c>
      <c r="Q148" s="6">
        <f t="shared" si="11"/>
        <v>28.8</v>
      </c>
      <c r="R148" s="6">
        <f t="shared" si="12"/>
        <v>2.0160000000000005</v>
      </c>
      <c r="S148" s="6"/>
      <c r="T148" s="27">
        <f t="shared" si="14"/>
        <v>4.49999999999946E-2</v>
      </c>
    </row>
    <row r="149" spans="1:20" hidden="1">
      <c r="A149" s="5">
        <f t="shared" si="13"/>
        <v>145</v>
      </c>
      <c r="B149" s="9">
        <v>45.5</v>
      </c>
      <c r="C149" s="9">
        <v>51.8</v>
      </c>
      <c r="D149" s="6" t="s">
        <v>51</v>
      </c>
      <c r="E149" s="5">
        <v>40</v>
      </c>
      <c r="F149" s="7">
        <v>51.267000000000003</v>
      </c>
      <c r="G149" s="7">
        <v>51.269000000000005</v>
      </c>
      <c r="H149" s="8" t="s">
        <v>12</v>
      </c>
      <c r="I149" s="8" t="s">
        <v>19</v>
      </c>
      <c r="J149" s="6">
        <v>2</v>
      </c>
      <c r="K149" s="6">
        <v>0.6</v>
      </c>
      <c r="L149" s="6">
        <f t="shared" si="10"/>
        <v>1.2</v>
      </c>
      <c r="M149" s="6" t="s">
        <v>57</v>
      </c>
      <c r="N149" s="6">
        <v>2</v>
      </c>
      <c r="O149" s="6">
        <v>1.8</v>
      </c>
      <c r="P149" s="6">
        <v>7.0000000000000007E-2</v>
      </c>
      <c r="Q149" s="6">
        <f t="shared" si="11"/>
        <v>3.6</v>
      </c>
      <c r="R149" s="6">
        <f t="shared" si="12"/>
        <v>0.25200000000000006</v>
      </c>
      <c r="S149" s="6"/>
      <c r="T149" s="27">
        <f t="shared" si="14"/>
        <v>5.5000000000006821E-2</v>
      </c>
    </row>
    <row r="150" spans="1:20" hidden="1">
      <c r="A150" s="5">
        <f t="shared" si="13"/>
        <v>146</v>
      </c>
      <c r="B150" s="9">
        <v>45.5</v>
      </c>
      <c r="C150" s="9">
        <v>51.8</v>
      </c>
      <c r="D150" s="6" t="s">
        <v>51</v>
      </c>
      <c r="E150" s="5">
        <v>40</v>
      </c>
      <c r="F150" s="7">
        <v>51.287999999999997</v>
      </c>
      <c r="G150" s="7">
        <v>51.290999999999997</v>
      </c>
      <c r="H150" s="8" t="s">
        <v>18</v>
      </c>
      <c r="I150" s="8" t="s">
        <v>19</v>
      </c>
      <c r="J150" s="6">
        <v>3</v>
      </c>
      <c r="K150" s="6">
        <v>0.6</v>
      </c>
      <c r="L150" s="6">
        <f t="shared" si="10"/>
        <v>1.7999999999999998</v>
      </c>
      <c r="M150" s="6" t="s">
        <v>57</v>
      </c>
      <c r="N150" s="6">
        <v>3</v>
      </c>
      <c r="O150" s="6">
        <v>1.8</v>
      </c>
      <c r="P150" s="6">
        <v>7.0000000000000007E-2</v>
      </c>
      <c r="Q150" s="6">
        <f t="shared" si="11"/>
        <v>5.4</v>
      </c>
      <c r="R150" s="6">
        <f t="shared" si="12"/>
        <v>0.37800000000000006</v>
      </c>
      <c r="S150" s="6"/>
      <c r="T150" s="27">
        <f t="shared" si="14"/>
        <v>1.8999999999991246E-2</v>
      </c>
    </row>
    <row r="151" spans="1:20" hidden="1">
      <c r="A151" s="5">
        <f t="shared" si="13"/>
        <v>147</v>
      </c>
      <c r="B151" s="9">
        <v>45.5</v>
      </c>
      <c r="C151" s="9">
        <v>51.8</v>
      </c>
      <c r="D151" s="6" t="s">
        <v>51</v>
      </c>
      <c r="E151" s="5">
        <v>40</v>
      </c>
      <c r="F151" s="7">
        <v>51.448</v>
      </c>
      <c r="G151" s="7">
        <v>51.453000000000003</v>
      </c>
      <c r="H151" s="8" t="s">
        <v>12</v>
      </c>
      <c r="I151" s="8" t="s">
        <v>15</v>
      </c>
      <c r="J151" s="6">
        <v>5</v>
      </c>
      <c r="K151" s="6">
        <v>3.5</v>
      </c>
      <c r="L151" s="6">
        <f t="shared" si="10"/>
        <v>17.5</v>
      </c>
      <c r="M151" s="6" t="s">
        <v>57</v>
      </c>
      <c r="N151" s="6">
        <v>5</v>
      </c>
      <c r="O151" s="6">
        <v>3.5</v>
      </c>
      <c r="P151" s="6">
        <v>7.0000000000000007E-2</v>
      </c>
      <c r="Q151" s="6">
        <f t="shared" si="11"/>
        <v>17.5</v>
      </c>
      <c r="R151" s="6">
        <f t="shared" si="12"/>
        <v>1.2250000000000001</v>
      </c>
      <c r="S151" s="6"/>
      <c r="T151" s="27">
        <f t="shared" si="14"/>
        <v>0.15700000000000358</v>
      </c>
    </row>
    <row r="152" spans="1:20" hidden="1">
      <c r="A152" s="5">
        <f t="shared" si="13"/>
        <v>148</v>
      </c>
      <c r="B152" s="9">
        <v>45.5</v>
      </c>
      <c r="C152" s="9">
        <v>51.8</v>
      </c>
      <c r="D152" s="6" t="s">
        <v>51</v>
      </c>
      <c r="E152" s="5">
        <v>40</v>
      </c>
      <c r="F152" s="7">
        <v>51.49</v>
      </c>
      <c r="G152" s="7">
        <v>51.496000000000002</v>
      </c>
      <c r="H152" s="8" t="s">
        <v>12</v>
      </c>
      <c r="I152" s="8" t="s">
        <v>15</v>
      </c>
      <c r="J152" s="6">
        <v>6</v>
      </c>
      <c r="K152" s="6">
        <v>2</v>
      </c>
      <c r="L152" s="6">
        <f t="shared" si="10"/>
        <v>12</v>
      </c>
      <c r="M152" s="6" t="s">
        <v>57</v>
      </c>
      <c r="N152" s="6">
        <v>6</v>
      </c>
      <c r="O152" s="6">
        <v>2</v>
      </c>
      <c r="P152" s="6">
        <v>7.0000000000000007E-2</v>
      </c>
      <c r="Q152" s="6">
        <f t="shared" si="11"/>
        <v>12</v>
      </c>
      <c r="R152" s="6">
        <f t="shared" si="12"/>
        <v>0.84000000000000008</v>
      </c>
      <c r="S152" s="6"/>
      <c r="T152" s="27">
        <f t="shared" si="14"/>
        <v>3.6999999999999034E-2</v>
      </c>
    </row>
    <row r="153" spans="1:20" hidden="1">
      <c r="A153" s="5">
        <f t="shared" si="13"/>
        <v>149</v>
      </c>
      <c r="B153" s="9">
        <v>45.5</v>
      </c>
      <c r="C153" s="9">
        <v>51.8</v>
      </c>
      <c r="D153" s="6" t="s">
        <v>51</v>
      </c>
      <c r="E153" s="5">
        <v>40</v>
      </c>
      <c r="F153" s="7">
        <v>51.53</v>
      </c>
      <c r="G153" s="7">
        <v>51.564999999999998</v>
      </c>
      <c r="H153" s="8" t="s">
        <v>18</v>
      </c>
      <c r="I153" s="8" t="s">
        <v>37</v>
      </c>
      <c r="J153" s="6">
        <v>35</v>
      </c>
      <c r="K153" s="6">
        <v>7</v>
      </c>
      <c r="L153" s="6">
        <f t="shared" si="10"/>
        <v>245</v>
      </c>
      <c r="M153" s="6" t="s">
        <v>57</v>
      </c>
      <c r="N153" s="6">
        <v>35</v>
      </c>
      <c r="O153" s="6">
        <v>7</v>
      </c>
      <c r="P153" s="6">
        <v>7.0000000000000007E-2</v>
      </c>
      <c r="Q153" s="6">
        <f t="shared" si="11"/>
        <v>245</v>
      </c>
      <c r="R153" s="6">
        <f t="shared" si="12"/>
        <v>17.150000000000002</v>
      </c>
      <c r="S153" s="6"/>
      <c r="T153" s="27">
        <f t="shared" si="14"/>
        <v>3.399999999999892E-2</v>
      </c>
    </row>
    <row r="154" spans="1:20" hidden="1">
      <c r="A154" s="5">
        <f t="shared" si="13"/>
        <v>150</v>
      </c>
      <c r="B154" s="9">
        <v>45.5</v>
      </c>
      <c r="C154" s="9">
        <v>51.8</v>
      </c>
      <c r="D154" s="6" t="s">
        <v>51</v>
      </c>
      <c r="E154" s="5">
        <v>40</v>
      </c>
      <c r="F154" s="7">
        <v>51.612000000000002</v>
      </c>
      <c r="G154" s="7">
        <v>51.615000000000002</v>
      </c>
      <c r="H154" s="8" t="s">
        <v>16</v>
      </c>
      <c r="I154" s="8" t="s">
        <v>15</v>
      </c>
      <c r="J154" s="6">
        <v>3</v>
      </c>
      <c r="K154" s="6">
        <v>0.6</v>
      </c>
      <c r="L154" s="6">
        <f t="shared" si="10"/>
        <v>1.7999999999999998</v>
      </c>
      <c r="M154" s="6" t="s">
        <v>57</v>
      </c>
      <c r="N154" s="6">
        <v>3</v>
      </c>
      <c r="O154" s="6">
        <v>1.8</v>
      </c>
      <c r="P154" s="6">
        <v>7.0000000000000007E-2</v>
      </c>
      <c r="Q154" s="6">
        <f t="shared" si="11"/>
        <v>5.4</v>
      </c>
      <c r="R154" s="6">
        <f t="shared" si="12"/>
        <v>0.37800000000000006</v>
      </c>
      <c r="S154" s="6"/>
      <c r="T154" s="27">
        <f t="shared" si="14"/>
        <v>4.700000000000415E-2</v>
      </c>
    </row>
    <row r="155" spans="1:20" hidden="1">
      <c r="A155" s="5">
        <f t="shared" si="13"/>
        <v>151</v>
      </c>
      <c r="B155" s="9">
        <v>45.5</v>
      </c>
      <c r="C155" s="9">
        <v>51.8</v>
      </c>
      <c r="D155" s="6" t="s">
        <v>51</v>
      </c>
      <c r="E155" s="5">
        <v>40</v>
      </c>
      <c r="F155" s="7">
        <v>51.671999999999997</v>
      </c>
      <c r="G155" s="7">
        <v>51.672699999999999</v>
      </c>
      <c r="H155" s="8" t="s">
        <v>12</v>
      </c>
      <c r="I155" s="8" t="s">
        <v>30</v>
      </c>
      <c r="J155" s="6">
        <v>0.7</v>
      </c>
      <c r="K155" s="6">
        <v>0.5</v>
      </c>
      <c r="L155" s="6">
        <f t="shared" si="10"/>
        <v>0.35</v>
      </c>
      <c r="M155" s="6" t="s">
        <v>57</v>
      </c>
      <c r="N155" s="6">
        <v>0.7</v>
      </c>
      <c r="O155" s="6">
        <v>1.8</v>
      </c>
      <c r="P155" s="6">
        <v>7.0000000000000007E-2</v>
      </c>
      <c r="Q155" s="6">
        <f t="shared" si="11"/>
        <v>1.26</v>
      </c>
      <c r="R155" s="6">
        <f t="shared" si="12"/>
        <v>8.8200000000000014E-2</v>
      </c>
      <c r="S155" s="6"/>
      <c r="T155" s="27">
        <f t="shared" si="14"/>
        <v>5.6999999999995055E-2</v>
      </c>
    </row>
    <row r="156" spans="1:20" hidden="1">
      <c r="A156" s="10">
        <f t="shared" si="13"/>
        <v>152</v>
      </c>
      <c r="B156" s="14">
        <v>51.8</v>
      </c>
      <c r="C156" s="14">
        <v>54.5</v>
      </c>
      <c r="D156" s="11" t="s">
        <v>52</v>
      </c>
      <c r="E156" s="10">
        <v>50</v>
      </c>
      <c r="F156" s="12">
        <v>51.835999999999999</v>
      </c>
      <c r="G156" s="12">
        <v>51.851999999999997</v>
      </c>
      <c r="H156" s="13" t="s">
        <v>12</v>
      </c>
      <c r="I156" s="13" t="s">
        <v>15</v>
      </c>
      <c r="J156" s="11">
        <v>16</v>
      </c>
      <c r="K156" s="11">
        <v>2</v>
      </c>
      <c r="L156" s="11">
        <f t="shared" si="10"/>
        <v>32</v>
      </c>
      <c r="M156" s="11" t="s">
        <v>57</v>
      </c>
      <c r="N156" s="11">
        <v>16</v>
      </c>
      <c r="O156" s="11">
        <v>2</v>
      </c>
      <c r="P156" s="6">
        <v>7.0000000000000007E-2</v>
      </c>
      <c r="Q156" s="11">
        <f t="shared" si="11"/>
        <v>32</v>
      </c>
      <c r="R156" s="11">
        <f t="shared" si="12"/>
        <v>2.2400000000000002</v>
      </c>
      <c r="S156" s="11"/>
      <c r="T156" s="27">
        <f t="shared" si="14"/>
        <v>0.16329999999999956</v>
      </c>
    </row>
    <row r="157" spans="1:20" hidden="1">
      <c r="A157" s="10">
        <f t="shared" si="13"/>
        <v>153</v>
      </c>
      <c r="B157" s="14">
        <v>51.8</v>
      </c>
      <c r="C157" s="14">
        <v>54.5</v>
      </c>
      <c r="D157" s="11" t="s">
        <v>52</v>
      </c>
      <c r="E157" s="10">
        <v>50</v>
      </c>
      <c r="F157" s="12">
        <v>51.889000000000003</v>
      </c>
      <c r="G157" s="12">
        <v>51.925000000000004</v>
      </c>
      <c r="H157" s="13" t="s">
        <v>18</v>
      </c>
      <c r="I157" s="13" t="s">
        <v>15</v>
      </c>
      <c r="J157" s="11">
        <v>36</v>
      </c>
      <c r="K157" s="11">
        <v>2</v>
      </c>
      <c r="L157" s="11">
        <f t="shared" si="10"/>
        <v>72</v>
      </c>
      <c r="M157" s="11" t="s">
        <v>57</v>
      </c>
      <c r="N157" s="11">
        <v>36</v>
      </c>
      <c r="O157" s="11">
        <v>2</v>
      </c>
      <c r="P157" s="6">
        <v>7.0000000000000007E-2</v>
      </c>
      <c r="Q157" s="11">
        <f t="shared" si="11"/>
        <v>72</v>
      </c>
      <c r="R157" s="11">
        <f t="shared" si="12"/>
        <v>5.0400000000000009</v>
      </c>
      <c r="S157" s="11"/>
      <c r="T157" s="27">
        <f t="shared" si="14"/>
        <v>3.7000000000006139E-2</v>
      </c>
    </row>
    <row r="158" spans="1:20" hidden="1">
      <c r="A158" s="10">
        <f t="shared" si="13"/>
        <v>154</v>
      </c>
      <c r="B158" s="14">
        <v>51.8</v>
      </c>
      <c r="C158" s="14">
        <v>54.5</v>
      </c>
      <c r="D158" s="11" t="s">
        <v>52</v>
      </c>
      <c r="E158" s="10">
        <v>50</v>
      </c>
      <c r="F158" s="12">
        <v>51.99</v>
      </c>
      <c r="G158" s="12">
        <v>52.044000000000004</v>
      </c>
      <c r="H158" s="13" t="s">
        <v>16</v>
      </c>
      <c r="I158" s="13" t="s">
        <v>19</v>
      </c>
      <c r="J158" s="11">
        <v>54</v>
      </c>
      <c r="K158" s="11">
        <v>1.5</v>
      </c>
      <c r="L158" s="11">
        <f t="shared" si="10"/>
        <v>81</v>
      </c>
      <c r="M158" s="11" t="s">
        <v>57</v>
      </c>
      <c r="N158" s="11">
        <v>54</v>
      </c>
      <c r="O158" s="11">
        <v>1.8</v>
      </c>
      <c r="P158" s="6">
        <v>7.0000000000000007E-2</v>
      </c>
      <c r="Q158" s="11">
        <f t="shared" si="11"/>
        <v>97.2</v>
      </c>
      <c r="R158" s="11">
        <f t="shared" si="12"/>
        <v>6.8040000000000012</v>
      </c>
      <c r="S158" s="11"/>
      <c r="T158" s="27">
        <f t="shared" si="14"/>
        <v>6.4999999999997726E-2</v>
      </c>
    </row>
    <row r="159" spans="1:20" hidden="1">
      <c r="A159" s="10">
        <f t="shared" si="13"/>
        <v>155</v>
      </c>
      <c r="B159" s="14">
        <v>51.8</v>
      </c>
      <c r="C159" s="14">
        <v>54.5</v>
      </c>
      <c r="D159" s="11" t="s">
        <v>52</v>
      </c>
      <c r="E159" s="10">
        <v>50</v>
      </c>
      <c r="F159" s="12">
        <v>52.02</v>
      </c>
      <c r="G159" s="12">
        <v>52.041000000000004</v>
      </c>
      <c r="H159" s="13" t="s">
        <v>16</v>
      </c>
      <c r="I159" s="13" t="s">
        <v>37</v>
      </c>
      <c r="J159" s="11">
        <v>21</v>
      </c>
      <c r="K159" s="11">
        <v>1</v>
      </c>
      <c r="L159" s="11">
        <f t="shared" si="10"/>
        <v>21</v>
      </c>
      <c r="M159" s="11" t="s">
        <v>57</v>
      </c>
      <c r="N159" s="11">
        <v>21</v>
      </c>
      <c r="O159" s="11">
        <v>1.8</v>
      </c>
      <c r="P159" s="6">
        <v>7.0000000000000007E-2</v>
      </c>
      <c r="Q159" s="11">
        <f t="shared" si="11"/>
        <v>37.800000000000004</v>
      </c>
      <c r="R159" s="11">
        <f t="shared" si="12"/>
        <v>2.6460000000000004</v>
      </c>
      <c r="S159" s="11"/>
      <c r="T159" s="27">
        <f t="shared" si="14"/>
        <v>-2.4000000000000909E-2</v>
      </c>
    </row>
    <row r="160" spans="1:20" hidden="1">
      <c r="A160" s="10">
        <f t="shared" si="13"/>
        <v>156</v>
      </c>
      <c r="B160" s="14">
        <v>51.8</v>
      </c>
      <c r="C160" s="14">
        <v>54.5</v>
      </c>
      <c r="D160" s="11" t="s">
        <v>52</v>
      </c>
      <c r="E160" s="10">
        <v>50</v>
      </c>
      <c r="F160" s="12">
        <v>52.081000000000003</v>
      </c>
      <c r="G160" s="12">
        <v>52.104000000000006</v>
      </c>
      <c r="H160" s="13" t="s">
        <v>16</v>
      </c>
      <c r="I160" s="13" t="s">
        <v>37</v>
      </c>
      <c r="J160" s="11">
        <v>23</v>
      </c>
      <c r="K160" s="11">
        <v>1</v>
      </c>
      <c r="L160" s="11">
        <f t="shared" si="10"/>
        <v>23</v>
      </c>
      <c r="M160" s="11" t="s">
        <v>57</v>
      </c>
      <c r="N160" s="11">
        <v>23</v>
      </c>
      <c r="O160" s="11">
        <v>1.8</v>
      </c>
      <c r="P160" s="6">
        <v>7.0000000000000007E-2</v>
      </c>
      <c r="Q160" s="11">
        <f t="shared" si="11"/>
        <v>41.4</v>
      </c>
      <c r="R160" s="11">
        <f t="shared" si="12"/>
        <v>2.8980000000000001</v>
      </c>
      <c r="S160" s="11"/>
      <c r="T160" s="27">
        <f t="shared" si="14"/>
        <v>3.9999999999999147E-2</v>
      </c>
    </row>
    <row r="161" spans="1:20" hidden="1">
      <c r="A161" s="10">
        <f t="shared" si="13"/>
        <v>157</v>
      </c>
      <c r="B161" s="14">
        <v>51.8</v>
      </c>
      <c r="C161" s="14">
        <v>54.5</v>
      </c>
      <c r="D161" s="11" t="s">
        <v>52</v>
      </c>
      <c r="E161" s="10">
        <v>50</v>
      </c>
      <c r="F161" s="12">
        <v>52.155999999999999</v>
      </c>
      <c r="G161" s="12">
        <v>52.186999999999998</v>
      </c>
      <c r="H161" s="13" t="s">
        <v>16</v>
      </c>
      <c r="I161" s="13" t="s">
        <v>19</v>
      </c>
      <c r="J161" s="11">
        <v>31</v>
      </c>
      <c r="K161" s="11">
        <v>1.5</v>
      </c>
      <c r="L161" s="11">
        <f t="shared" si="10"/>
        <v>46.5</v>
      </c>
      <c r="M161" s="11" t="s">
        <v>57</v>
      </c>
      <c r="N161" s="11">
        <v>31</v>
      </c>
      <c r="O161" s="11">
        <v>1.8</v>
      </c>
      <c r="P161" s="6">
        <v>7.0000000000000007E-2</v>
      </c>
      <c r="Q161" s="11">
        <f t="shared" si="11"/>
        <v>55.800000000000004</v>
      </c>
      <c r="R161" s="11">
        <f t="shared" si="12"/>
        <v>3.9060000000000006</v>
      </c>
      <c r="S161" s="11"/>
      <c r="T161" s="27">
        <f t="shared" si="14"/>
        <v>5.1999999999992497E-2</v>
      </c>
    </row>
    <row r="162" spans="1:20" hidden="1">
      <c r="A162" s="10">
        <f t="shared" si="13"/>
        <v>158</v>
      </c>
      <c r="B162" s="14">
        <v>51.8</v>
      </c>
      <c r="C162" s="14">
        <v>54.5</v>
      </c>
      <c r="D162" s="11" t="s">
        <v>52</v>
      </c>
      <c r="E162" s="10">
        <v>50</v>
      </c>
      <c r="F162" s="12">
        <v>52.185000000000002</v>
      </c>
      <c r="G162" s="12">
        <v>52.209000000000003</v>
      </c>
      <c r="H162" s="13" t="s">
        <v>18</v>
      </c>
      <c r="I162" s="13" t="s">
        <v>15</v>
      </c>
      <c r="J162" s="11">
        <v>24</v>
      </c>
      <c r="K162" s="11">
        <v>1.5</v>
      </c>
      <c r="L162" s="11">
        <f t="shared" si="10"/>
        <v>36</v>
      </c>
      <c r="M162" s="11" t="s">
        <v>57</v>
      </c>
      <c r="N162" s="11">
        <v>24</v>
      </c>
      <c r="O162" s="11">
        <v>1.8</v>
      </c>
      <c r="P162" s="6">
        <v>7.0000000000000007E-2</v>
      </c>
      <c r="Q162" s="11">
        <f t="shared" si="11"/>
        <v>43.2</v>
      </c>
      <c r="R162" s="11">
        <f t="shared" si="12"/>
        <v>3.0240000000000005</v>
      </c>
      <c r="S162" s="11"/>
      <c r="T162" s="27">
        <f t="shared" si="14"/>
        <v>-1.9999999999953388E-3</v>
      </c>
    </row>
    <row r="163" spans="1:20" hidden="1">
      <c r="A163" s="10">
        <f t="shared" si="13"/>
        <v>159</v>
      </c>
      <c r="B163" s="14">
        <v>51.8</v>
      </c>
      <c r="C163" s="14">
        <v>54.5</v>
      </c>
      <c r="D163" s="11" t="s">
        <v>52</v>
      </c>
      <c r="E163" s="10">
        <v>50</v>
      </c>
      <c r="F163" s="12">
        <v>52.235999999999997</v>
      </c>
      <c r="G163" s="12">
        <v>52.270999999999994</v>
      </c>
      <c r="H163" s="13" t="s">
        <v>16</v>
      </c>
      <c r="I163" s="13" t="s">
        <v>37</v>
      </c>
      <c r="J163" s="11">
        <v>35</v>
      </c>
      <c r="K163" s="11">
        <v>1</v>
      </c>
      <c r="L163" s="11">
        <f t="shared" si="10"/>
        <v>35</v>
      </c>
      <c r="M163" s="11" t="s">
        <v>57</v>
      </c>
      <c r="N163" s="11">
        <v>35</v>
      </c>
      <c r="O163" s="11">
        <v>1.8</v>
      </c>
      <c r="P163" s="6">
        <v>7.0000000000000007E-2</v>
      </c>
      <c r="Q163" s="11">
        <f t="shared" si="11"/>
        <v>63</v>
      </c>
      <c r="R163" s="11">
        <f t="shared" si="12"/>
        <v>4.41</v>
      </c>
      <c r="S163" s="11"/>
      <c r="T163" s="27">
        <f t="shared" si="14"/>
        <v>2.6999999999993918E-2</v>
      </c>
    </row>
    <row r="164" spans="1:20" hidden="1">
      <c r="A164" s="10">
        <f t="shared" si="13"/>
        <v>160</v>
      </c>
      <c r="B164" s="14">
        <v>51.8</v>
      </c>
      <c r="C164" s="14">
        <v>54.5</v>
      </c>
      <c r="D164" s="11" t="s">
        <v>52</v>
      </c>
      <c r="E164" s="10">
        <v>50</v>
      </c>
      <c r="F164" s="12">
        <v>52.267000000000003</v>
      </c>
      <c r="G164" s="12">
        <v>52.283000000000001</v>
      </c>
      <c r="H164" s="13" t="s">
        <v>16</v>
      </c>
      <c r="I164" s="13" t="s">
        <v>37</v>
      </c>
      <c r="J164" s="11">
        <v>16</v>
      </c>
      <c r="K164" s="11">
        <v>1.5</v>
      </c>
      <c r="L164" s="11">
        <f t="shared" si="10"/>
        <v>24</v>
      </c>
      <c r="M164" s="11" t="s">
        <v>57</v>
      </c>
      <c r="N164" s="11">
        <v>16</v>
      </c>
      <c r="O164" s="11">
        <v>1.8</v>
      </c>
      <c r="P164" s="6">
        <v>7.0000000000000007E-2</v>
      </c>
      <c r="Q164" s="11">
        <f t="shared" si="11"/>
        <v>28.8</v>
      </c>
      <c r="R164" s="11">
        <f t="shared" si="12"/>
        <v>2.0160000000000005</v>
      </c>
      <c r="S164" s="11"/>
      <c r="T164" s="27">
        <f t="shared" si="14"/>
        <v>-3.9999999999906777E-3</v>
      </c>
    </row>
    <row r="165" spans="1:20" hidden="1">
      <c r="A165" s="10">
        <f t="shared" si="13"/>
        <v>161</v>
      </c>
      <c r="B165" s="14">
        <v>51.8</v>
      </c>
      <c r="C165" s="14">
        <v>54.5</v>
      </c>
      <c r="D165" s="11" t="s">
        <v>52</v>
      </c>
      <c r="E165" s="10">
        <v>50</v>
      </c>
      <c r="F165" s="12">
        <v>52.42</v>
      </c>
      <c r="G165" s="12">
        <v>52.510000000000005</v>
      </c>
      <c r="H165" s="13" t="s">
        <v>18</v>
      </c>
      <c r="I165" s="13" t="s">
        <v>37</v>
      </c>
      <c r="J165" s="11">
        <v>90</v>
      </c>
      <c r="K165" s="11">
        <v>3</v>
      </c>
      <c r="L165" s="11">
        <f t="shared" si="10"/>
        <v>270</v>
      </c>
      <c r="M165" s="11" t="s">
        <v>57</v>
      </c>
      <c r="N165" s="11">
        <v>90</v>
      </c>
      <c r="O165" s="11">
        <v>3</v>
      </c>
      <c r="P165" s="6">
        <v>7.0000000000000007E-2</v>
      </c>
      <c r="Q165" s="11">
        <f t="shared" si="11"/>
        <v>270</v>
      </c>
      <c r="R165" s="11">
        <f t="shared" si="12"/>
        <v>18.900000000000002</v>
      </c>
      <c r="S165" s="11"/>
      <c r="T165" s="27">
        <f t="shared" si="14"/>
        <v>0.13700000000000045</v>
      </c>
    </row>
    <row r="166" spans="1:20" hidden="1">
      <c r="A166" s="10">
        <f t="shared" si="13"/>
        <v>162</v>
      </c>
      <c r="B166" s="14">
        <v>51.8</v>
      </c>
      <c r="C166" s="14">
        <v>54.5</v>
      </c>
      <c r="D166" s="11" t="s">
        <v>52</v>
      </c>
      <c r="E166" s="10">
        <v>50</v>
      </c>
      <c r="F166" s="12">
        <v>52.612000000000002</v>
      </c>
      <c r="G166" s="12">
        <v>52.789000000000001</v>
      </c>
      <c r="H166" s="13" t="s">
        <v>18</v>
      </c>
      <c r="I166" s="13" t="s">
        <v>37</v>
      </c>
      <c r="J166" s="11">
        <v>177</v>
      </c>
      <c r="K166" s="11">
        <v>3.5</v>
      </c>
      <c r="L166" s="11">
        <f t="shared" si="10"/>
        <v>619.5</v>
      </c>
      <c r="M166" s="11" t="s">
        <v>57</v>
      </c>
      <c r="N166" s="11">
        <v>177</v>
      </c>
      <c r="O166" s="11">
        <v>3.5</v>
      </c>
      <c r="P166" s="6">
        <v>7.0000000000000007E-2</v>
      </c>
      <c r="Q166" s="11">
        <f t="shared" si="11"/>
        <v>619.5</v>
      </c>
      <c r="R166" s="11">
        <f t="shared" si="12"/>
        <v>43.365000000000002</v>
      </c>
      <c r="S166" s="11"/>
      <c r="T166" s="27">
        <f t="shared" si="14"/>
        <v>0.10199999999999676</v>
      </c>
    </row>
    <row r="167" spans="1:20" hidden="1">
      <c r="A167" s="10">
        <f t="shared" si="13"/>
        <v>163</v>
      </c>
      <c r="B167" s="14">
        <v>51.8</v>
      </c>
      <c r="C167" s="14">
        <v>54.5</v>
      </c>
      <c r="D167" s="11" t="s">
        <v>52</v>
      </c>
      <c r="E167" s="10">
        <v>50</v>
      </c>
      <c r="F167" s="12">
        <v>52.895000000000003</v>
      </c>
      <c r="G167" s="12">
        <v>53.175000000000004</v>
      </c>
      <c r="H167" s="13" t="s">
        <v>18</v>
      </c>
      <c r="I167" s="13" t="s">
        <v>37</v>
      </c>
      <c r="J167" s="11">
        <v>280</v>
      </c>
      <c r="K167" s="11">
        <v>4</v>
      </c>
      <c r="L167" s="11">
        <f t="shared" si="10"/>
        <v>1120</v>
      </c>
      <c r="M167" s="11" t="s">
        <v>57</v>
      </c>
      <c r="N167" s="11">
        <v>280</v>
      </c>
      <c r="O167" s="11">
        <v>4</v>
      </c>
      <c r="P167" s="6">
        <v>7.0000000000000007E-2</v>
      </c>
      <c r="Q167" s="11">
        <f t="shared" si="11"/>
        <v>1120</v>
      </c>
      <c r="R167" s="11">
        <f t="shared" si="12"/>
        <v>78.400000000000006</v>
      </c>
      <c r="S167" s="11"/>
      <c r="T167" s="27">
        <f t="shared" si="14"/>
        <v>0.10600000000000165</v>
      </c>
    </row>
    <row r="168" spans="1:20" hidden="1">
      <c r="A168" s="10">
        <f t="shared" si="13"/>
        <v>164</v>
      </c>
      <c r="B168" s="14">
        <v>51.8</v>
      </c>
      <c r="C168" s="14">
        <v>54.5</v>
      </c>
      <c r="D168" s="11" t="s">
        <v>52</v>
      </c>
      <c r="E168" s="10">
        <v>50</v>
      </c>
      <c r="F168" s="12">
        <v>53.055</v>
      </c>
      <c r="G168" s="12">
        <v>53.140999999999998</v>
      </c>
      <c r="H168" s="13" t="s">
        <v>18</v>
      </c>
      <c r="I168" s="13" t="s">
        <v>37</v>
      </c>
      <c r="J168" s="11">
        <v>86</v>
      </c>
      <c r="K168" s="11">
        <v>2.5</v>
      </c>
      <c r="L168" s="11">
        <f t="shared" si="10"/>
        <v>215</v>
      </c>
      <c r="M168" s="11" t="s">
        <v>57</v>
      </c>
      <c r="N168" s="11">
        <v>86</v>
      </c>
      <c r="O168" s="11">
        <v>2.5</v>
      </c>
      <c r="P168" s="6">
        <v>7.0000000000000007E-2</v>
      </c>
      <c r="Q168" s="11">
        <f t="shared" si="11"/>
        <v>215</v>
      </c>
      <c r="R168" s="11">
        <f t="shared" si="12"/>
        <v>15.05</v>
      </c>
      <c r="S168" s="11"/>
      <c r="T168" s="27">
        <f t="shared" si="14"/>
        <v>-0.12000000000000455</v>
      </c>
    </row>
    <row r="169" spans="1:20" hidden="1">
      <c r="A169" s="10">
        <f t="shared" si="13"/>
        <v>165</v>
      </c>
      <c r="B169" s="14">
        <v>51.8</v>
      </c>
      <c r="C169" s="14">
        <v>54.5</v>
      </c>
      <c r="D169" s="11" t="s">
        <v>52</v>
      </c>
      <c r="E169" s="10">
        <v>50</v>
      </c>
      <c r="F169" s="12">
        <v>53.066000000000003</v>
      </c>
      <c r="G169" s="12">
        <v>53.067500000000003</v>
      </c>
      <c r="H169" s="13" t="s">
        <v>12</v>
      </c>
      <c r="I169" s="13" t="s">
        <v>19</v>
      </c>
      <c r="J169" s="11">
        <v>1.5</v>
      </c>
      <c r="K169" s="11">
        <v>0.7</v>
      </c>
      <c r="L169" s="11">
        <f t="shared" si="10"/>
        <v>1.0499999999999998</v>
      </c>
      <c r="M169" s="11" t="s">
        <v>57</v>
      </c>
      <c r="N169" s="11">
        <v>1.5</v>
      </c>
      <c r="O169" s="11">
        <v>1.8</v>
      </c>
      <c r="P169" s="6">
        <v>7.0000000000000007E-2</v>
      </c>
      <c r="Q169" s="11">
        <f t="shared" si="11"/>
        <v>2.7</v>
      </c>
      <c r="R169" s="11">
        <f t="shared" si="12"/>
        <v>0.18900000000000003</v>
      </c>
      <c r="S169" s="11"/>
      <c r="T169" s="27">
        <f t="shared" si="14"/>
        <v>-7.4999999999995737E-2</v>
      </c>
    </row>
    <row r="170" spans="1:20" hidden="1">
      <c r="A170" s="10">
        <f t="shared" si="13"/>
        <v>166</v>
      </c>
      <c r="B170" s="14">
        <v>51.8</v>
      </c>
      <c r="C170" s="14">
        <v>54.5</v>
      </c>
      <c r="D170" s="11" t="s">
        <v>52</v>
      </c>
      <c r="E170" s="10">
        <v>50</v>
      </c>
      <c r="F170" s="12">
        <v>53.104999999999997</v>
      </c>
      <c r="G170" s="12">
        <v>53.142999999999994</v>
      </c>
      <c r="H170" s="13" t="s">
        <v>18</v>
      </c>
      <c r="I170" s="13" t="s">
        <v>19</v>
      </c>
      <c r="J170" s="11">
        <v>38</v>
      </c>
      <c r="K170" s="11">
        <v>1.5</v>
      </c>
      <c r="L170" s="11">
        <f t="shared" si="10"/>
        <v>57</v>
      </c>
      <c r="M170" s="11" t="s">
        <v>57</v>
      </c>
      <c r="N170" s="11">
        <v>38</v>
      </c>
      <c r="O170" s="11">
        <v>1.8</v>
      </c>
      <c r="P170" s="6">
        <v>7.0000000000000007E-2</v>
      </c>
      <c r="Q170" s="11">
        <f t="shared" si="11"/>
        <v>68.400000000000006</v>
      </c>
      <c r="R170" s="11">
        <f t="shared" si="12"/>
        <v>4.7880000000000011</v>
      </c>
      <c r="S170" s="11"/>
      <c r="T170" s="27">
        <f t="shared" si="14"/>
        <v>3.7499999999994316E-2</v>
      </c>
    </row>
    <row r="171" spans="1:20" hidden="1">
      <c r="A171" s="10">
        <f t="shared" si="13"/>
        <v>167</v>
      </c>
      <c r="B171" s="14">
        <v>51.8</v>
      </c>
      <c r="C171" s="14">
        <v>54.5</v>
      </c>
      <c r="D171" s="11" t="s">
        <v>52</v>
      </c>
      <c r="E171" s="10">
        <v>50</v>
      </c>
      <c r="F171" s="12">
        <v>53.173999999999999</v>
      </c>
      <c r="G171" s="12">
        <v>53.216999999999999</v>
      </c>
      <c r="H171" s="13" t="s">
        <v>18</v>
      </c>
      <c r="I171" s="13" t="s">
        <v>15</v>
      </c>
      <c r="J171" s="11">
        <v>43</v>
      </c>
      <c r="K171" s="11">
        <v>2</v>
      </c>
      <c r="L171" s="11">
        <f t="shared" si="10"/>
        <v>86</v>
      </c>
      <c r="M171" s="11" t="s">
        <v>57</v>
      </c>
      <c r="N171" s="11">
        <v>43</v>
      </c>
      <c r="O171" s="11">
        <v>2</v>
      </c>
      <c r="P171" s="6">
        <v>7.0000000000000007E-2</v>
      </c>
      <c r="Q171" s="11">
        <f t="shared" si="11"/>
        <v>86</v>
      </c>
      <c r="R171" s="11">
        <f t="shared" si="12"/>
        <v>6.0200000000000005</v>
      </c>
      <c r="S171" s="11"/>
      <c r="T171" s="27">
        <f t="shared" si="14"/>
        <v>3.1000000000005912E-2</v>
      </c>
    </row>
    <row r="172" spans="1:20" hidden="1">
      <c r="A172" s="10">
        <f t="shared" si="13"/>
        <v>168</v>
      </c>
      <c r="B172" s="14">
        <v>51.8</v>
      </c>
      <c r="C172" s="14">
        <v>54.5</v>
      </c>
      <c r="D172" s="11" t="s">
        <v>52</v>
      </c>
      <c r="E172" s="10">
        <v>50</v>
      </c>
      <c r="F172" s="12">
        <v>53.26</v>
      </c>
      <c r="G172" s="12">
        <v>53.338000000000001</v>
      </c>
      <c r="H172" s="13" t="s">
        <v>18</v>
      </c>
      <c r="I172" s="13" t="s">
        <v>15</v>
      </c>
      <c r="J172" s="11">
        <v>78</v>
      </c>
      <c r="K172" s="11">
        <v>2.5</v>
      </c>
      <c r="L172" s="11">
        <f t="shared" si="10"/>
        <v>195</v>
      </c>
      <c r="M172" s="11" t="s">
        <v>57</v>
      </c>
      <c r="N172" s="11">
        <v>78</v>
      </c>
      <c r="O172" s="11">
        <v>2.5</v>
      </c>
      <c r="P172" s="6">
        <v>7.0000000000000007E-2</v>
      </c>
      <c r="Q172" s="11">
        <f t="shared" si="11"/>
        <v>195</v>
      </c>
      <c r="R172" s="11">
        <f t="shared" si="12"/>
        <v>13.650000000000002</v>
      </c>
      <c r="S172" s="11"/>
      <c r="T172" s="27">
        <f t="shared" si="14"/>
        <v>4.2999999999999261E-2</v>
      </c>
    </row>
    <row r="173" spans="1:20" hidden="1">
      <c r="A173" s="10">
        <f t="shared" si="13"/>
        <v>169</v>
      </c>
      <c r="B173" s="14">
        <v>51.8</v>
      </c>
      <c r="C173" s="14">
        <v>54.5</v>
      </c>
      <c r="D173" s="11" t="s">
        <v>52</v>
      </c>
      <c r="E173" s="10">
        <v>50</v>
      </c>
      <c r="F173" s="12">
        <v>53.429000000000002</v>
      </c>
      <c r="G173" s="12">
        <v>53.576000000000001</v>
      </c>
      <c r="H173" s="13" t="s">
        <v>18</v>
      </c>
      <c r="I173" s="13" t="s">
        <v>15</v>
      </c>
      <c r="J173" s="11">
        <v>147</v>
      </c>
      <c r="K173" s="11">
        <v>3</v>
      </c>
      <c r="L173" s="11">
        <f t="shared" si="10"/>
        <v>441</v>
      </c>
      <c r="M173" s="11" t="s">
        <v>57</v>
      </c>
      <c r="N173" s="11">
        <v>147</v>
      </c>
      <c r="O173" s="11">
        <v>3</v>
      </c>
      <c r="P173" s="6">
        <v>7.0000000000000007E-2</v>
      </c>
      <c r="Q173" s="11">
        <f t="shared" si="11"/>
        <v>441</v>
      </c>
      <c r="R173" s="11">
        <f t="shared" si="12"/>
        <v>30.870000000000005</v>
      </c>
      <c r="S173" s="11"/>
      <c r="T173" s="27">
        <f t="shared" si="14"/>
        <v>9.100000000000108E-2</v>
      </c>
    </row>
    <row r="174" spans="1:20" hidden="1">
      <c r="A174" s="10">
        <f t="shared" si="13"/>
        <v>170</v>
      </c>
      <c r="B174" s="14">
        <v>51.8</v>
      </c>
      <c r="C174" s="14">
        <v>54.5</v>
      </c>
      <c r="D174" s="11" t="s">
        <v>52</v>
      </c>
      <c r="E174" s="10">
        <v>50</v>
      </c>
      <c r="F174" s="12">
        <v>53.557000000000002</v>
      </c>
      <c r="G174" s="12">
        <v>53.587000000000003</v>
      </c>
      <c r="H174" s="13" t="s">
        <v>18</v>
      </c>
      <c r="I174" s="13" t="s">
        <v>15</v>
      </c>
      <c r="J174" s="11">
        <v>30</v>
      </c>
      <c r="K174" s="11">
        <v>1.5</v>
      </c>
      <c r="L174" s="11">
        <f t="shared" si="10"/>
        <v>45</v>
      </c>
      <c r="M174" s="11" t="s">
        <v>57</v>
      </c>
      <c r="N174" s="11">
        <v>30</v>
      </c>
      <c r="O174" s="11">
        <v>1.8</v>
      </c>
      <c r="P174" s="6">
        <v>7.0000000000000007E-2</v>
      </c>
      <c r="Q174" s="11">
        <f t="shared" si="11"/>
        <v>54</v>
      </c>
      <c r="R174" s="11">
        <f t="shared" si="12"/>
        <v>3.7800000000000002</v>
      </c>
      <c r="S174" s="11"/>
      <c r="T174" s="27">
        <f t="shared" si="14"/>
        <v>-1.8999999999998352E-2</v>
      </c>
    </row>
    <row r="175" spans="1:20" hidden="1">
      <c r="A175" s="10">
        <f t="shared" si="13"/>
        <v>171</v>
      </c>
      <c r="B175" s="14">
        <v>51.8</v>
      </c>
      <c r="C175" s="14">
        <v>54.5</v>
      </c>
      <c r="D175" s="11" t="s">
        <v>52</v>
      </c>
      <c r="E175" s="10">
        <v>50</v>
      </c>
      <c r="F175" s="12">
        <v>53.584000000000003</v>
      </c>
      <c r="G175" s="12">
        <v>53.59</v>
      </c>
      <c r="H175" s="13" t="s">
        <v>16</v>
      </c>
      <c r="I175" s="13" t="s">
        <v>19</v>
      </c>
      <c r="J175" s="11">
        <v>6</v>
      </c>
      <c r="K175" s="11">
        <v>1</v>
      </c>
      <c r="L175" s="11">
        <f t="shared" si="10"/>
        <v>6</v>
      </c>
      <c r="M175" s="11" t="s">
        <v>57</v>
      </c>
      <c r="N175" s="11">
        <v>6</v>
      </c>
      <c r="O175" s="11">
        <v>1.8</v>
      </c>
      <c r="P175" s="6">
        <v>7.0000000000000007E-2</v>
      </c>
      <c r="Q175" s="11">
        <f t="shared" si="11"/>
        <v>10.8</v>
      </c>
      <c r="R175" s="11">
        <f t="shared" si="12"/>
        <v>0.75600000000000012</v>
      </c>
      <c r="S175" s="11"/>
      <c r="T175" s="27">
        <f t="shared" si="14"/>
        <v>-3.0000000000001137E-3</v>
      </c>
    </row>
    <row r="176" spans="1:20" hidden="1">
      <c r="A176" s="10">
        <f t="shared" si="13"/>
        <v>172</v>
      </c>
      <c r="B176" s="14">
        <v>51.8</v>
      </c>
      <c r="C176" s="14">
        <v>54.5</v>
      </c>
      <c r="D176" s="11" t="s">
        <v>52</v>
      </c>
      <c r="E176" s="10">
        <v>50</v>
      </c>
      <c r="F176" s="12">
        <v>53.603000000000002</v>
      </c>
      <c r="G176" s="12">
        <v>53.617000000000004</v>
      </c>
      <c r="H176" s="13" t="s">
        <v>16</v>
      </c>
      <c r="I176" s="13" t="s">
        <v>19</v>
      </c>
      <c r="J176" s="11">
        <v>14</v>
      </c>
      <c r="K176" s="11">
        <v>0.6</v>
      </c>
      <c r="L176" s="11">
        <f t="shared" si="10"/>
        <v>8.4</v>
      </c>
      <c r="M176" s="11" t="s">
        <v>57</v>
      </c>
      <c r="N176" s="11">
        <v>14</v>
      </c>
      <c r="O176" s="11">
        <v>1.8</v>
      </c>
      <c r="P176" s="6">
        <v>7.0000000000000007E-2</v>
      </c>
      <c r="Q176" s="11">
        <f t="shared" si="11"/>
        <v>25.2</v>
      </c>
      <c r="R176" s="11">
        <f t="shared" si="12"/>
        <v>1.764</v>
      </c>
      <c r="S176" s="11"/>
      <c r="T176" s="27">
        <f t="shared" si="14"/>
        <v>1.2999999999998124E-2</v>
      </c>
    </row>
    <row r="177" spans="1:20" hidden="1">
      <c r="A177" s="10">
        <f t="shared" si="13"/>
        <v>173</v>
      </c>
      <c r="B177" s="14">
        <v>51.8</v>
      </c>
      <c r="C177" s="14">
        <v>54.5</v>
      </c>
      <c r="D177" s="11" t="s">
        <v>52</v>
      </c>
      <c r="E177" s="10">
        <v>50</v>
      </c>
      <c r="F177" s="12">
        <v>53.643000000000001</v>
      </c>
      <c r="G177" s="12">
        <v>53.65</v>
      </c>
      <c r="H177" s="13" t="s">
        <v>24</v>
      </c>
      <c r="I177" s="13" t="s">
        <v>37</v>
      </c>
      <c r="J177" s="11">
        <v>7</v>
      </c>
      <c r="K177" s="11">
        <v>0.3</v>
      </c>
      <c r="L177" s="11">
        <f t="shared" si="10"/>
        <v>2.1</v>
      </c>
      <c r="M177" s="11" t="s">
        <v>57</v>
      </c>
      <c r="N177" s="11">
        <v>7</v>
      </c>
      <c r="O177" s="11">
        <v>1.8</v>
      </c>
      <c r="P177" s="6">
        <v>7.0000000000000007E-2</v>
      </c>
      <c r="Q177" s="11">
        <f t="shared" si="11"/>
        <v>12.6</v>
      </c>
      <c r="R177" s="11">
        <f t="shared" si="12"/>
        <v>0.88200000000000001</v>
      </c>
      <c r="S177" s="11"/>
      <c r="T177" s="27">
        <f t="shared" si="14"/>
        <v>2.5999999999996248E-2</v>
      </c>
    </row>
    <row r="178" spans="1:20" hidden="1">
      <c r="A178" s="10">
        <f t="shared" si="13"/>
        <v>174</v>
      </c>
      <c r="B178" s="14">
        <v>51.8</v>
      </c>
      <c r="C178" s="14">
        <v>54.5</v>
      </c>
      <c r="D178" s="11" t="s">
        <v>52</v>
      </c>
      <c r="E178" s="10">
        <v>50</v>
      </c>
      <c r="F178" s="12">
        <v>53.654000000000003</v>
      </c>
      <c r="G178" s="12">
        <v>53.661000000000001</v>
      </c>
      <c r="H178" s="13" t="s">
        <v>24</v>
      </c>
      <c r="I178" s="13" t="s">
        <v>37</v>
      </c>
      <c r="J178" s="11">
        <v>7</v>
      </c>
      <c r="K178" s="11">
        <v>0.3</v>
      </c>
      <c r="L178" s="11">
        <f t="shared" si="10"/>
        <v>2.1</v>
      </c>
      <c r="M178" s="11" t="s">
        <v>57</v>
      </c>
      <c r="N178" s="11">
        <v>7</v>
      </c>
      <c r="O178" s="11">
        <v>1.8</v>
      </c>
      <c r="P178" s="6">
        <v>7.0000000000000007E-2</v>
      </c>
      <c r="Q178" s="11">
        <f t="shared" si="11"/>
        <v>12.6</v>
      </c>
      <c r="R178" s="11">
        <f t="shared" si="12"/>
        <v>0.88200000000000001</v>
      </c>
      <c r="S178" s="11"/>
      <c r="T178" s="27">
        <f t="shared" si="14"/>
        <v>4.0000000000048885E-3</v>
      </c>
    </row>
    <row r="179" spans="1:20" hidden="1">
      <c r="A179" s="10">
        <f t="shared" si="13"/>
        <v>175</v>
      </c>
      <c r="B179" s="14">
        <v>51.8</v>
      </c>
      <c r="C179" s="14">
        <v>54.5</v>
      </c>
      <c r="D179" s="11" t="s">
        <v>52</v>
      </c>
      <c r="E179" s="10">
        <v>50</v>
      </c>
      <c r="F179" s="12">
        <v>53.68</v>
      </c>
      <c r="G179" s="12">
        <v>53.711999999999996</v>
      </c>
      <c r="H179" s="13" t="s">
        <v>12</v>
      </c>
      <c r="I179" s="13" t="s">
        <v>37</v>
      </c>
      <c r="J179" s="11">
        <v>32</v>
      </c>
      <c r="K179" s="11">
        <v>4</v>
      </c>
      <c r="L179" s="11">
        <f t="shared" si="10"/>
        <v>128</v>
      </c>
      <c r="M179" s="11" t="s">
        <v>57</v>
      </c>
      <c r="N179" s="11">
        <v>32</v>
      </c>
      <c r="O179" s="11">
        <v>4</v>
      </c>
      <c r="P179" s="6">
        <v>7.0000000000000007E-2</v>
      </c>
      <c r="Q179" s="11">
        <f t="shared" si="11"/>
        <v>128</v>
      </c>
      <c r="R179" s="11">
        <f t="shared" si="12"/>
        <v>8.9600000000000009</v>
      </c>
      <c r="S179" s="11"/>
      <c r="T179" s="27">
        <f t="shared" si="14"/>
        <v>1.8999999999998352E-2</v>
      </c>
    </row>
    <row r="180" spans="1:20" hidden="1">
      <c r="A180" s="10">
        <f t="shared" si="13"/>
        <v>176</v>
      </c>
      <c r="B180" s="14">
        <v>51.8</v>
      </c>
      <c r="C180" s="14">
        <v>54.5</v>
      </c>
      <c r="D180" s="11" t="s">
        <v>52</v>
      </c>
      <c r="E180" s="10">
        <v>50</v>
      </c>
      <c r="F180" s="12">
        <v>53.731999999999999</v>
      </c>
      <c r="G180" s="12">
        <v>53.79</v>
      </c>
      <c r="H180" s="13" t="s">
        <v>18</v>
      </c>
      <c r="I180" s="13" t="s">
        <v>37</v>
      </c>
      <c r="J180" s="11">
        <v>58</v>
      </c>
      <c r="K180" s="11">
        <v>2</v>
      </c>
      <c r="L180" s="11">
        <f t="shared" si="10"/>
        <v>116</v>
      </c>
      <c r="M180" s="11" t="s">
        <v>57</v>
      </c>
      <c r="N180" s="11">
        <v>58</v>
      </c>
      <c r="O180" s="11">
        <v>2</v>
      </c>
      <c r="P180" s="6">
        <v>7.0000000000000007E-2</v>
      </c>
      <c r="Q180" s="11">
        <f t="shared" si="11"/>
        <v>116</v>
      </c>
      <c r="R180" s="11">
        <f t="shared" si="12"/>
        <v>8.120000000000001</v>
      </c>
      <c r="S180" s="11"/>
      <c r="T180" s="27">
        <f t="shared" si="14"/>
        <v>2.0000000000003126E-2</v>
      </c>
    </row>
    <row r="181" spans="1:20" hidden="1">
      <c r="A181" s="10">
        <f t="shared" si="13"/>
        <v>177</v>
      </c>
      <c r="B181" s="14">
        <v>51.8</v>
      </c>
      <c r="C181" s="14">
        <v>54.5</v>
      </c>
      <c r="D181" s="11" t="s">
        <v>52</v>
      </c>
      <c r="E181" s="10">
        <v>50</v>
      </c>
      <c r="F181" s="12">
        <v>53.744</v>
      </c>
      <c r="G181" s="12">
        <v>53.765000000000001</v>
      </c>
      <c r="H181" s="13" t="s">
        <v>16</v>
      </c>
      <c r="I181" s="13" t="s">
        <v>19</v>
      </c>
      <c r="J181" s="11">
        <v>21</v>
      </c>
      <c r="K181" s="11">
        <v>1</v>
      </c>
      <c r="L181" s="11">
        <f t="shared" si="10"/>
        <v>21</v>
      </c>
      <c r="M181" s="11" t="s">
        <v>57</v>
      </c>
      <c r="N181" s="11">
        <v>21</v>
      </c>
      <c r="O181" s="11">
        <v>1.8</v>
      </c>
      <c r="P181" s="6">
        <v>7.0000000000000007E-2</v>
      </c>
      <c r="Q181" s="11">
        <f t="shared" si="11"/>
        <v>37.800000000000004</v>
      </c>
      <c r="R181" s="11">
        <f t="shared" si="12"/>
        <v>2.6460000000000004</v>
      </c>
      <c r="S181" s="11"/>
      <c r="T181" s="27">
        <f t="shared" si="14"/>
        <v>-4.5999999999999375E-2</v>
      </c>
    </row>
    <row r="182" spans="1:20" hidden="1">
      <c r="A182" s="10">
        <f t="shared" si="13"/>
        <v>178</v>
      </c>
      <c r="B182" s="14">
        <v>51.8</v>
      </c>
      <c r="C182" s="14">
        <v>54.5</v>
      </c>
      <c r="D182" s="11" t="s">
        <v>52</v>
      </c>
      <c r="E182" s="10">
        <v>50</v>
      </c>
      <c r="F182" s="12">
        <v>53.81</v>
      </c>
      <c r="G182" s="12">
        <v>53.865000000000002</v>
      </c>
      <c r="H182" s="13" t="s">
        <v>18</v>
      </c>
      <c r="I182" s="13" t="s">
        <v>37</v>
      </c>
      <c r="J182" s="11">
        <v>55</v>
      </c>
      <c r="K182" s="11">
        <v>2</v>
      </c>
      <c r="L182" s="11">
        <f t="shared" si="10"/>
        <v>110</v>
      </c>
      <c r="M182" s="11" t="s">
        <v>57</v>
      </c>
      <c r="N182" s="11">
        <v>55</v>
      </c>
      <c r="O182" s="11">
        <v>2</v>
      </c>
      <c r="P182" s="6">
        <v>7.0000000000000007E-2</v>
      </c>
      <c r="Q182" s="11">
        <f t="shared" si="11"/>
        <v>110</v>
      </c>
      <c r="R182" s="11">
        <f t="shared" si="12"/>
        <v>7.7000000000000011</v>
      </c>
      <c r="S182" s="11"/>
      <c r="T182" s="27">
        <f t="shared" si="14"/>
        <v>4.5000000000001705E-2</v>
      </c>
    </row>
    <row r="183" spans="1:20" hidden="1">
      <c r="A183" s="10">
        <f t="shared" si="13"/>
        <v>179</v>
      </c>
      <c r="B183" s="14">
        <v>51.8</v>
      </c>
      <c r="C183" s="14">
        <v>54.5</v>
      </c>
      <c r="D183" s="11" t="s">
        <v>52</v>
      </c>
      <c r="E183" s="10">
        <v>50</v>
      </c>
      <c r="F183" s="12">
        <v>53.854999999999997</v>
      </c>
      <c r="G183" s="12">
        <v>53.884999999999998</v>
      </c>
      <c r="H183" s="13" t="s">
        <v>18</v>
      </c>
      <c r="I183" s="13" t="s">
        <v>37</v>
      </c>
      <c r="J183" s="11">
        <v>30</v>
      </c>
      <c r="K183" s="11">
        <v>2</v>
      </c>
      <c r="L183" s="11">
        <f t="shared" si="10"/>
        <v>60</v>
      </c>
      <c r="M183" s="11" t="s">
        <v>57</v>
      </c>
      <c r="N183" s="11">
        <v>30</v>
      </c>
      <c r="O183" s="11">
        <v>2</v>
      </c>
      <c r="P183" s="6">
        <v>7.0000000000000007E-2</v>
      </c>
      <c r="Q183" s="11">
        <f t="shared" si="11"/>
        <v>60</v>
      </c>
      <c r="R183" s="11">
        <f t="shared" si="12"/>
        <v>4.2</v>
      </c>
      <c r="S183" s="11"/>
      <c r="T183" s="27">
        <f t="shared" si="14"/>
        <v>-1.0000000000005116E-2</v>
      </c>
    </row>
    <row r="184" spans="1:20" hidden="1">
      <c r="A184" s="10">
        <f t="shared" si="13"/>
        <v>180</v>
      </c>
      <c r="B184" s="14">
        <v>51.8</v>
      </c>
      <c r="C184" s="14">
        <v>54.5</v>
      </c>
      <c r="D184" s="11" t="s">
        <v>52</v>
      </c>
      <c r="E184" s="10">
        <v>50</v>
      </c>
      <c r="F184" s="12">
        <v>53.893000000000001</v>
      </c>
      <c r="G184" s="12">
        <v>53.953000000000003</v>
      </c>
      <c r="H184" s="13" t="s">
        <v>18</v>
      </c>
      <c r="I184" s="13" t="s">
        <v>37</v>
      </c>
      <c r="J184" s="11">
        <v>60</v>
      </c>
      <c r="K184" s="11">
        <v>4</v>
      </c>
      <c r="L184" s="11">
        <f t="shared" si="10"/>
        <v>240</v>
      </c>
      <c r="M184" s="11" t="s">
        <v>57</v>
      </c>
      <c r="N184" s="11">
        <v>60</v>
      </c>
      <c r="O184" s="11">
        <v>4</v>
      </c>
      <c r="P184" s="6">
        <v>7.0000000000000007E-2</v>
      </c>
      <c r="Q184" s="11">
        <f t="shared" si="11"/>
        <v>240</v>
      </c>
      <c r="R184" s="11">
        <f t="shared" si="12"/>
        <v>16.8</v>
      </c>
      <c r="S184" s="11"/>
      <c r="T184" s="27">
        <f t="shared" si="14"/>
        <v>8.0000000000026716E-3</v>
      </c>
    </row>
    <row r="185" spans="1:20" hidden="1">
      <c r="A185" s="10">
        <f t="shared" si="13"/>
        <v>181</v>
      </c>
      <c r="B185" s="14">
        <v>51.8</v>
      </c>
      <c r="C185" s="14">
        <v>54.5</v>
      </c>
      <c r="D185" s="11" t="s">
        <v>52</v>
      </c>
      <c r="E185" s="10">
        <v>50</v>
      </c>
      <c r="F185" s="12">
        <v>53.948999999999998</v>
      </c>
      <c r="G185" s="12">
        <v>53.986999999999995</v>
      </c>
      <c r="H185" s="13" t="s">
        <v>18</v>
      </c>
      <c r="I185" s="13" t="s">
        <v>37</v>
      </c>
      <c r="J185" s="11">
        <v>38</v>
      </c>
      <c r="K185" s="11">
        <v>3</v>
      </c>
      <c r="L185" s="11">
        <f t="shared" si="10"/>
        <v>114</v>
      </c>
      <c r="M185" s="11" t="s">
        <v>57</v>
      </c>
      <c r="N185" s="11">
        <v>38</v>
      </c>
      <c r="O185" s="11">
        <v>3</v>
      </c>
      <c r="P185" s="6">
        <v>7.0000000000000007E-2</v>
      </c>
      <c r="Q185" s="11">
        <f t="shared" si="11"/>
        <v>114</v>
      </c>
      <c r="R185" s="11">
        <f t="shared" si="12"/>
        <v>7.98</v>
      </c>
      <c r="S185" s="11"/>
      <c r="T185" s="27">
        <f t="shared" si="14"/>
        <v>-4.0000000000048885E-3</v>
      </c>
    </row>
    <row r="186" spans="1:20" hidden="1">
      <c r="A186" s="10">
        <f t="shared" si="13"/>
        <v>182</v>
      </c>
      <c r="B186" s="14">
        <v>51.8</v>
      </c>
      <c r="C186" s="14">
        <v>54.5</v>
      </c>
      <c r="D186" s="11" t="s">
        <v>52</v>
      </c>
      <c r="E186" s="10">
        <v>50</v>
      </c>
      <c r="F186" s="12">
        <v>54.2</v>
      </c>
      <c r="G186" s="12">
        <v>54.203000000000003</v>
      </c>
      <c r="H186" s="13" t="s">
        <v>12</v>
      </c>
      <c r="I186" s="13" t="s">
        <v>19</v>
      </c>
      <c r="J186" s="11">
        <v>3</v>
      </c>
      <c r="K186" s="11">
        <v>2</v>
      </c>
      <c r="L186" s="11">
        <f t="shared" si="10"/>
        <v>6</v>
      </c>
      <c r="M186" s="11" t="s">
        <v>57</v>
      </c>
      <c r="N186" s="11">
        <v>3</v>
      </c>
      <c r="O186" s="11">
        <v>2</v>
      </c>
      <c r="P186" s="6">
        <v>7.0000000000000007E-2</v>
      </c>
      <c r="Q186" s="11">
        <f t="shared" si="11"/>
        <v>6</v>
      </c>
      <c r="R186" s="11">
        <f t="shared" si="12"/>
        <v>0.42000000000000004</v>
      </c>
      <c r="S186" s="11"/>
      <c r="T186" s="27">
        <f t="shared" si="14"/>
        <v>0.21300000000000807</v>
      </c>
    </row>
    <row r="187" spans="1:20" hidden="1">
      <c r="A187" s="10">
        <f t="shared" si="13"/>
        <v>183</v>
      </c>
      <c r="B187" s="14">
        <v>51.8</v>
      </c>
      <c r="C187" s="14">
        <v>54.5</v>
      </c>
      <c r="D187" s="11" t="s">
        <v>52</v>
      </c>
      <c r="E187" s="10">
        <v>50</v>
      </c>
      <c r="F187" s="12">
        <v>54.21</v>
      </c>
      <c r="G187" s="12">
        <v>54.224000000000004</v>
      </c>
      <c r="H187" s="13" t="s">
        <v>16</v>
      </c>
      <c r="I187" s="13" t="s">
        <v>19</v>
      </c>
      <c r="J187" s="11">
        <v>14</v>
      </c>
      <c r="K187" s="11">
        <v>0.5</v>
      </c>
      <c r="L187" s="11">
        <f t="shared" si="10"/>
        <v>7</v>
      </c>
      <c r="M187" s="11" t="s">
        <v>57</v>
      </c>
      <c r="N187" s="11">
        <v>14</v>
      </c>
      <c r="O187" s="11">
        <v>1.8</v>
      </c>
      <c r="P187" s="6">
        <v>7.0000000000000007E-2</v>
      </c>
      <c r="Q187" s="11">
        <f t="shared" si="11"/>
        <v>25.2</v>
      </c>
      <c r="R187" s="11">
        <f t="shared" si="12"/>
        <v>1.764</v>
      </c>
      <c r="S187" s="11"/>
      <c r="T187" s="27">
        <f t="shared" si="14"/>
        <v>6.9999999999978968E-3</v>
      </c>
    </row>
    <row r="188" spans="1:20" hidden="1">
      <c r="A188" s="10">
        <f t="shared" si="13"/>
        <v>184</v>
      </c>
      <c r="B188" s="14">
        <v>51.8</v>
      </c>
      <c r="C188" s="14">
        <v>54.5</v>
      </c>
      <c r="D188" s="11" t="s">
        <v>52</v>
      </c>
      <c r="E188" s="10">
        <v>50</v>
      </c>
      <c r="F188" s="12">
        <v>54.222000000000001</v>
      </c>
      <c r="G188" s="12">
        <v>54.228999999999999</v>
      </c>
      <c r="H188" s="13" t="s">
        <v>12</v>
      </c>
      <c r="I188" s="13" t="s">
        <v>15</v>
      </c>
      <c r="J188" s="11">
        <v>7</v>
      </c>
      <c r="K188" s="11">
        <v>1.5</v>
      </c>
      <c r="L188" s="11">
        <f t="shared" si="10"/>
        <v>10.5</v>
      </c>
      <c r="M188" s="11" t="s">
        <v>57</v>
      </c>
      <c r="N188" s="11">
        <v>7</v>
      </c>
      <c r="O188" s="11">
        <v>1.8</v>
      </c>
      <c r="P188" s="6">
        <v>7.0000000000000007E-2</v>
      </c>
      <c r="Q188" s="11">
        <f t="shared" si="11"/>
        <v>12.6</v>
      </c>
      <c r="R188" s="11">
        <f t="shared" si="12"/>
        <v>0.88200000000000001</v>
      </c>
      <c r="S188" s="11"/>
      <c r="T188" s="27">
        <f t="shared" si="14"/>
        <v>-2.0000000000024443E-3</v>
      </c>
    </row>
    <row r="189" spans="1:20" hidden="1">
      <c r="A189" s="10">
        <f t="shared" si="13"/>
        <v>185</v>
      </c>
      <c r="B189" s="14">
        <v>51.8</v>
      </c>
      <c r="C189" s="14">
        <v>54.5</v>
      </c>
      <c r="D189" s="11" t="s">
        <v>52</v>
      </c>
      <c r="E189" s="10">
        <v>50</v>
      </c>
      <c r="F189" s="12">
        <v>54.26</v>
      </c>
      <c r="G189" s="12">
        <v>54.277000000000001</v>
      </c>
      <c r="H189" s="13" t="s">
        <v>16</v>
      </c>
      <c r="I189" s="13" t="s">
        <v>19</v>
      </c>
      <c r="J189" s="11">
        <v>17</v>
      </c>
      <c r="K189" s="11">
        <v>1</v>
      </c>
      <c r="L189" s="11">
        <f t="shared" si="10"/>
        <v>17</v>
      </c>
      <c r="M189" s="11" t="s">
        <v>57</v>
      </c>
      <c r="N189" s="11">
        <v>17</v>
      </c>
      <c r="O189" s="11">
        <v>1.8</v>
      </c>
      <c r="P189" s="6">
        <v>7.0000000000000007E-2</v>
      </c>
      <c r="Q189" s="11">
        <f t="shared" si="11"/>
        <v>30.6</v>
      </c>
      <c r="R189" s="11">
        <f t="shared" si="12"/>
        <v>2.1420000000000003</v>
      </c>
      <c r="S189" s="11"/>
      <c r="T189" s="27">
        <f t="shared" si="14"/>
        <v>3.0999999999998806E-2</v>
      </c>
    </row>
    <row r="190" spans="1:20" hidden="1">
      <c r="A190" s="10">
        <f t="shared" si="13"/>
        <v>186</v>
      </c>
      <c r="B190" s="14">
        <v>51.8</v>
      </c>
      <c r="C190" s="14">
        <v>54.5</v>
      </c>
      <c r="D190" s="11" t="s">
        <v>52</v>
      </c>
      <c r="E190" s="10">
        <v>50</v>
      </c>
      <c r="F190" s="12">
        <v>54.283999999999999</v>
      </c>
      <c r="G190" s="12">
        <v>54.286999999999999</v>
      </c>
      <c r="H190" s="13" t="s">
        <v>12</v>
      </c>
      <c r="I190" s="13" t="s">
        <v>15</v>
      </c>
      <c r="J190" s="11">
        <v>3</v>
      </c>
      <c r="K190" s="11">
        <v>1.5</v>
      </c>
      <c r="L190" s="11">
        <f t="shared" si="10"/>
        <v>4.5</v>
      </c>
      <c r="M190" s="11" t="s">
        <v>57</v>
      </c>
      <c r="N190" s="11">
        <v>3</v>
      </c>
      <c r="O190" s="11">
        <v>1.8</v>
      </c>
      <c r="P190" s="6">
        <v>7.0000000000000007E-2</v>
      </c>
      <c r="Q190" s="11">
        <f t="shared" si="11"/>
        <v>5.4</v>
      </c>
      <c r="R190" s="11">
        <f t="shared" si="12"/>
        <v>0.37800000000000006</v>
      </c>
      <c r="S190" s="11"/>
      <c r="T190" s="27">
        <f t="shared" si="14"/>
        <v>6.9999999999978968E-3</v>
      </c>
    </row>
    <row r="191" spans="1:20" hidden="1">
      <c r="A191" s="10">
        <f t="shared" si="13"/>
        <v>187</v>
      </c>
      <c r="B191" s="14">
        <v>51.8</v>
      </c>
      <c r="C191" s="14">
        <v>54.5</v>
      </c>
      <c r="D191" s="11" t="s">
        <v>52</v>
      </c>
      <c r="E191" s="10">
        <v>50</v>
      </c>
      <c r="F191" s="12">
        <v>54.295999999999999</v>
      </c>
      <c r="G191" s="12">
        <v>54.298499999999997</v>
      </c>
      <c r="H191" s="13" t="s">
        <v>12</v>
      </c>
      <c r="I191" s="13" t="s">
        <v>39</v>
      </c>
      <c r="J191" s="11">
        <v>2.5</v>
      </c>
      <c r="K191" s="11">
        <v>1.5</v>
      </c>
      <c r="L191" s="11">
        <f t="shared" si="10"/>
        <v>3.75</v>
      </c>
      <c r="M191" s="11" t="s">
        <v>57</v>
      </c>
      <c r="N191" s="11">
        <v>2.5</v>
      </c>
      <c r="O191" s="11">
        <v>1.8</v>
      </c>
      <c r="P191" s="6">
        <v>7.0000000000000007E-2</v>
      </c>
      <c r="Q191" s="11">
        <f t="shared" si="11"/>
        <v>4.5</v>
      </c>
      <c r="R191" s="11">
        <f t="shared" si="12"/>
        <v>0.31500000000000006</v>
      </c>
      <c r="S191" s="11"/>
      <c r="T191" s="27">
        <f t="shared" si="14"/>
        <v>9.0000000000003411E-3</v>
      </c>
    </row>
    <row r="192" spans="1:20" hidden="1">
      <c r="A192" s="10">
        <f t="shared" si="13"/>
        <v>188</v>
      </c>
      <c r="B192" s="14">
        <v>51.8</v>
      </c>
      <c r="C192" s="14">
        <v>54.5</v>
      </c>
      <c r="D192" s="11" t="s">
        <v>52</v>
      </c>
      <c r="E192" s="10">
        <v>50</v>
      </c>
      <c r="F192" s="12">
        <v>54.317</v>
      </c>
      <c r="G192" s="12">
        <v>54.322000000000003</v>
      </c>
      <c r="H192" s="13" t="s">
        <v>12</v>
      </c>
      <c r="I192" s="13" t="s">
        <v>15</v>
      </c>
      <c r="J192" s="11">
        <v>5</v>
      </c>
      <c r="K192" s="11">
        <v>1</v>
      </c>
      <c r="L192" s="11">
        <f t="shared" si="10"/>
        <v>5</v>
      </c>
      <c r="M192" s="11" t="s">
        <v>57</v>
      </c>
      <c r="N192" s="11">
        <v>5</v>
      </c>
      <c r="O192" s="11">
        <v>1.8</v>
      </c>
      <c r="P192" s="6">
        <v>7.0000000000000007E-2</v>
      </c>
      <c r="Q192" s="11">
        <f t="shared" si="11"/>
        <v>9</v>
      </c>
      <c r="R192" s="11">
        <f t="shared" si="12"/>
        <v>0.63000000000000012</v>
      </c>
      <c r="S192" s="11"/>
      <c r="T192" s="27">
        <f t="shared" si="14"/>
        <v>1.850000000000307E-2</v>
      </c>
    </row>
    <row r="193" spans="1:20" hidden="1">
      <c r="A193" s="10">
        <f t="shared" si="13"/>
        <v>189</v>
      </c>
      <c r="B193" s="14">
        <v>51.8</v>
      </c>
      <c r="C193" s="14">
        <v>54.5</v>
      </c>
      <c r="D193" s="11" t="s">
        <v>52</v>
      </c>
      <c r="E193" s="10">
        <v>50</v>
      </c>
      <c r="F193" s="12">
        <v>54.381</v>
      </c>
      <c r="G193" s="12">
        <v>54.3825</v>
      </c>
      <c r="H193" s="13" t="s">
        <v>12</v>
      </c>
      <c r="I193" s="13" t="s">
        <v>15</v>
      </c>
      <c r="J193" s="11">
        <v>1.5</v>
      </c>
      <c r="K193" s="11">
        <v>0.5</v>
      </c>
      <c r="L193" s="11">
        <f t="shared" si="10"/>
        <v>0.75</v>
      </c>
      <c r="M193" s="11" t="s">
        <v>57</v>
      </c>
      <c r="N193" s="11">
        <v>1.5</v>
      </c>
      <c r="O193" s="11">
        <v>1.8</v>
      </c>
      <c r="P193" s="6">
        <v>7.0000000000000007E-2</v>
      </c>
      <c r="Q193" s="11">
        <f t="shared" si="11"/>
        <v>2.7</v>
      </c>
      <c r="R193" s="11">
        <f t="shared" si="12"/>
        <v>0.18900000000000003</v>
      </c>
      <c r="S193" s="11"/>
      <c r="T193" s="27">
        <f t="shared" si="14"/>
        <v>5.8999999999997499E-2</v>
      </c>
    </row>
    <row r="194" spans="1:20" hidden="1">
      <c r="A194" s="10">
        <f t="shared" si="13"/>
        <v>190</v>
      </c>
      <c r="B194" s="14">
        <v>51.8</v>
      </c>
      <c r="C194" s="14">
        <v>54.5</v>
      </c>
      <c r="D194" s="11" t="s">
        <v>52</v>
      </c>
      <c r="E194" s="10">
        <v>50</v>
      </c>
      <c r="F194" s="12">
        <v>54.46</v>
      </c>
      <c r="G194" s="12">
        <v>54.497</v>
      </c>
      <c r="H194" s="13" t="s">
        <v>18</v>
      </c>
      <c r="I194" s="13" t="s">
        <v>37</v>
      </c>
      <c r="J194" s="11">
        <v>37</v>
      </c>
      <c r="K194" s="11">
        <v>2</v>
      </c>
      <c r="L194" s="11">
        <f t="shared" si="10"/>
        <v>74</v>
      </c>
      <c r="M194" s="11" t="s">
        <v>57</v>
      </c>
      <c r="N194" s="11">
        <v>37</v>
      </c>
      <c r="O194" s="11">
        <v>2</v>
      </c>
      <c r="P194" s="6">
        <v>7.0000000000000007E-2</v>
      </c>
      <c r="Q194" s="11">
        <f t="shared" si="11"/>
        <v>74</v>
      </c>
      <c r="R194" s="11">
        <f t="shared" si="12"/>
        <v>5.1800000000000006</v>
      </c>
      <c r="S194" s="11"/>
      <c r="T194" s="27">
        <f t="shared" si="14"/>
        <v>7.7500000000000568E-2</v>
      </c>
    </row>
    <row r="195" spans="1:20" hidden="1">
      <c r="A195" s="10">
        <f t="shared" si="13"/>
        <v>191</v>
      </c>
      <c r="B195" s="14">
        <v>51.8</v>
      </c>
      <c r="C195" s="14">
        <v>54.5</v>
      </c>
      <c r="D195" s="11" t="s">
        <v>52</v>
      </c>
      <c r="E195" s="10">
        <v>50</v>
      </c>
      <c r="F195" s="12">
        <v>54.48</v>
      </c>
      <c r="G195" s="12">
        <v>54.497</v>
      </c>
      <c r="H195" s="13" t="s">
        <v>16</v>
      </c>
      <c r="I195" s="13" t="s">
        <v>37</v>
      </c>
      <c r="J195" s="11">
        <v>17</v>
      </c>
      <c r="K195" s="11">
        <v>1</v>
      </c>
      <c r="L195" s="11">
        <f t="shared" si="10"/>
        <v>17</v>
      </c>
      <c r="M195" s="11" t="s">
        <v>57</v>
      </c>
      <c r="N195" s="11">
        <v>17</v>
      </c>
      <c r="O195" s="11">
        <v>1.8</v>
      </c>
      <c r="P195" s="6">
        <v>7.0000000000000007E-2</v>
      </c>
      <c r="Q195" s="11">
        <f t="shared" si="11"/>
        <v>30.6</v>
      </c>
      <c r="R195" s="11">
        <f t="shared" si="12"/>
        <v>2.1420000000000003</v>
      </c>
      <c r="S195" s="11"/>
      <c r="T195" s="27">
        <f t="shared" si="14"/>
        <v>-1.7000000000003013E-2</v>
      </c>
    </row>
    <row r="196" spans="1:20" hidden="1">
      <c r="A196" s="5">
        <f t="shared" si="13"/>
        <v>192</v>
      </c>
      <c r="B196" s="9">
        <v>54.5</v>
      </c>
      <c r="C196" s="9">
        <v>64</v>
      </c>
      <c r="D196" s="6" t="s">
        <v>51</v>
      </c>
      <c r="E196" s="5">
        <v>40</v>
      </c>
      <c r="F196" s="7">
        <v>54.561</v>
      </c>
      <c r="G196" s="7">
        <v>54.582000000000001</v>
      </c>
      <c r="H196" s="8" t="s">
        <v>16</v>
      </c>
      <c r="I196" s="8" t="s">
        <v>19</v>
      </c>
      <c r="J196" s="6">
        <v>21</v>
      </c>
      <c r="K196" s="6">
        <v>1</v>
      </c>
      <c r="L196" s="6">
        <f t="shared" si="10"/>
        <v>21</v>
      </c>
      <c r="M196" s="6" t="s">
        <v>57</v>
      </c>
      <c r="N196" s="6">
        <v>21</v>
      </c>
      <c r="O196" s="6">
        <v>1.8</v>
      </c>
      <c r="P196" s="6">
        <v>7.0000000000000007E-2</v>
      </c>
      <c r="Q196" s="6">
        <f t="shared" si="11"/>
        <v>37.800000000000004</v>
      </c>
      <c r="R196" s="6">
        <f t="shared" si="12"/>
        <v>2.6460000000000004</v>
      </c>
      <c r="S196" s="6"/>
      <c r="T196" s="27">
        <f t="shared" si="14"/>
        <v>6.4000000000000057E-2</v>
      </c>
    </row>
    <row r="197" spans="1:20" hidden="1">
      <c r="A197" s="5">
        <f t="shared" si="13"/>
        <v>193</v>
      </c>
      <c r="B197" s="9">
        <v>54.5</v>
      </c>
      <c r="C197" s="9">
        <v>64</v>
      </c>
      <c r="D197" s="6" t="s">
        <v>51</v>
      </c>
      <c r="E197" s="5">
        <v>40</v>
      </c>
      <c r="F197" s="7">
        <v>54.585000000000001</v>
      </c>
      <c r="G197" s="7">
        <v>54.616999999999997</v>
      </c>
      <c r="H197" s="8" t="s">
        <v>16</v>
      </c>
      <c r="I197" s="8" t="s">
        <v>37</v>
      </c>
      <c r="J197" s="6">
        <v>32</v>
      </c>
      <c r="K197" s="6">
        <v>4</v>
      </c>
      <c r="L197" s="6">
        <f t="shared" ref="L197:L260" si="15">J197*K197</f>
        <v>128</v>
      </c>
      <c r="M197" s="6" t="s">
        <v>57</v>
      </c>
      <c r="N197" s="6">
        <v>32</v>
      </c>
      <c r="O197" s="6">
        <v>4</v>
      </c>
      <c r="P197" s="6">
        <v>7.0000000000000007E-2</v>
      </c>
      <c r="Q197" s="6">
        <f t="shared" ref="Q197:Q260" si="16">N197*O197</f>
        <v>128</v>
      </c>
      <c r="R197" s="6">
        <f t="shared" ref="R197:R260" si="17">N197*O197*P197</f>
        <v>8.9600000000000009</v>
      </c>
      <c r="S197" s="6"/>
      <c r="T197" s="27">
        <f t="shared" si="14"/>
        <v>3.0000000000001137E-3</v>
      </c>
    </row>
    <row r="198" spans="1:20" hidden="1">
      <c r="A198" s="5">
        <f t="shared" si="13"/>
        <v>194</v>
      </c>
      <c r="B198" s="9">
        <v>54.5</v>
      </c>
      <c r="C198" s="9">
        <v>64</v>
      </c>
      <c r="D198" s="6" t="s">
        <v>51</v>
      </c>
      <c r="E198" s="5">
        <v>40</v>
      </c>
      <c r="F198" s="7">
        <v>54.662999999999997</v>
      </c>
      <c r="G198" s="7">
        <v>54.680999999999997</v>
      </c>
      <c r="H198" s="8" t="s">
        <v>12</v>
      </c>
      <c r="I198" s="8" t="s">
        <v>15</v>
      </c>
      <c r="J198" s="6">
        <v>18</v>
      </c>
      <c r="K198" s="6">
        <v>2.4</v>
      </c>
      <c r="L198" s="6">
        <f t="shared" si="15"/>
        <v>43.199999999999996</v>
      </c>
      <c r="M198" s="6" t="s">
        <v>57</v>
      </c>
      <c r="N198" s="6">
        <v>18</v>
      </c>
      <c r="O198" s="6">
        <v>2.4</v>
      </c>
      <c r="P198" s="6">
        <v>7.0000000000000007E-2</v>
      </c>
      <c r="Q198" s="6">
        <f t="shared" si="16"/>
        <v>43.199999999999996</v>
      </c>
      <c r="R198" s="6">
        <f t="shared" si="17"/>
        <v>3.024</v>
      </c>
      <c r="S198" s="6"/>
      <c r="T198" s="27">
        <f t="shared" si="14"/>
        <v>4.5999999999999375E-2</v>
      </c>
    </row>
    <row r="199" spans="1:20" hidden="1">
      <c r="A199" s="5">
        <f t="shared" ref="A199:A262" si="18">A198+1</f>
        <v>195</v>
      </c>
      <c r="B199" s="9">
        <v>54.5</v>
      </c>
      <c r="C199" s="9">
        <v>64</v>
      </c>
      <c r="D199" s="6" t="s">
        <v>51</v>
      </c>
      <c r="E199" s="5">
        <v>40</v>
      </c>
      <c r="F199" s="7">
        <v>54.7</v>
      </c>
      <c r="G199" s="7">
        <v>54.822000000000003</v>
      </c>
      <c r="H199" s="8" t="s">
        <v>16</v>
      </c>
      <c r="I199" s="8" t="s">
        <v>37</v>
      </c>
      <c r="J199" s="6">
        <v>122</v>
      </c>
      <c r="K199" s="6">
        <v>4</v>
      </c>
      <c r="L199" s="6">
        <f t="shared" si="15"/>
        <v>488</v>
      </c>
      <c r="M199" s="6" t="s">
        <v>57</v>
      </c>
      <c r="N199" s="6">
        <v>122</v>
      </c>
      <c r="O199" s="6">
        <v>4</v>
      </c>
      <c r="P199" s="6">
        <v>7.0000000000000007E-2</v>
      </c>
      <c r="Q199" s="6">
        <f t="shared" si="16"/>
        <v>488</v>
      </c>
      <c r="R199" s="6">
        <f t="shared" si="17"/>
        <v>34.160000000000004</v>
      </c>
      <c r="S199" s="6"/>
      <c r="T199" s="27">
        <f t="shared" ref="T199:T262" si="19">F199-G198</f>
        <v>1.9000000000005457E-2</v>
      </c>
    </row>
    <row r="200" spans="1:20" hidden="1">
      <c r="A200" s="5">
        <f t="shared" si="18"/>
        <v>196</v>
      </c>
      <c r="B200" s="9">
        <v>54.5</v>
      </c>
      <c r="C200" s="9">
        <v>64</v>
      </c>
      <c r="D200" s="6" t="s">
        <v>51</v>
      </c>
      <c r="E200" s="5">
        <v>40</v>
      </c>
      <c r="F200" s="7">
        <v>54.79</v>
      </c>
      <c r="G200" s="7">
        <v>54.868000000000002</v>
      </c>
      <c r="H200" s="8" t="s">
        <v>18</v>
      </c>
      <c r="I200" s="8" t="s">
        <v>37</v>
      </c>
      <c r="J200" s="6">
        <v>78</v>
      </c>
      <c r="K200" s="6">
        <v>3</v>
      </c>
      <c r="L200" s="6">
        <f t="shared" si="15"/>
        <v>234</v>
      </c>
      <c r="M200" s="6" t="s">
        <v>57</v>
      </c>
      <c r="N200" s="6">
        <v>78</v>
      </c>
      <c r="O200" s="6">
        <v>3</v>
      </c>
      <c r="P200" s="6">
        <v>7.0000000000000007E-2</v>
      </c>
      <c r="Q200" s="6">
        <f t="shared" si="16"/>
        <v>234</v>
      </c>
      <c r="R200" s="6">
        <f t="shared" si="17"/>
        <v>16.380000000000003</v>
      </c>
      <c r="S200" s="6"/>
      <c r="T200" s="27">
        <f t="shared" si="19"/>
        <v>-3.2000000000003581E-2</v>
      </c>
    </row>
    <row r="201" spans="1:20" hidden="1">
      <c r="A201" s="5">
        <f t="shared" si="18"/>
        <v>197</v>
      </c>
      <c r="B201" s="9">
        <v>54.5</v>
      </c>
      <c r="C201" s="9">
        <v>64</v>
      </c>
      <c r="D201" s="6" t="s">
        <v>51</v>
      </c>
      <c r="E201" s="5">
        <v>40</v>
      </c>
      <c r="F201" s="7">
        <v>54.805999999999997</v>
      </c>
      <c r="G201" s="7">
        <v>54.82</v>
      </c>
      <c r="H201" s="8" t="s">
        <v>16</v>
      </c>
      <c r="I201" s="8" t="s">
        <v>15</v>
      </c>
      <c r="J201" s="6">
        <v>14</v>
      </c>
      <c r="K201" s="6">
        <v>2</v>
      </c>
      <c r="L201" s="6">
        <f t="shared" si="15"/>
        <v>28</v>
      </c>
      <c r="M201" s="6" t="s">
        <v>57</v>
      </c>
      <c r="N201" s="6">
        <v>14</v>
      </c>
      <c r="O201" s="6">
        <v>2</v>
      </c>
      <c r="P201" s="6">
        <v>7.0000000000000007E-2</v>
      </c>
      <c r="Q201" s="6">
        <f t="shared" si="16"/>
        <v>28</v>
      </c>
      <c r="R201" s="6">
        <f t="shared" si="17"/>
        <v>1.9600000000000002</v>
      </c>
      <c r="S201" s="6"/>
      <c r="T201" s="27">
        <f t="shared" si="19"/>
        <v>-6.2000000000004718E-2</v>
      </c>
    </row>
    <row r="202" spans="1:20" hidden="1">
      <c r="A202" s="5">
        <f t="shared" si="18"/>
        <v>198</v>
      </c>
      <c r="B202" s="9">
        <v>54.5</v>
      </c>
      <c r="C202" s="9">
        <v>64</v>
      </c>
      <c r="D202" s="6" t="s">
        <v>51</v>
      </c>
      <c r="E202" s="5">
        <v>40</v>
      </c>
      <c r="F202" s="7">
        <v>54.872999999999998</v>
      </c>
      <c r="G202" s="7">
        <v>54.937999999999995</v>
      </c>
      <c r="H202" s="8" t="s">
        <v>16</v>
      </c>
      <c r="I202" s="8" t="s">
        <v>37</v>
      </c>
      <c r="J202" s="6">
        <v>65</v>
      </c>
      <c r="K202" s="6">
        <v>5</v>
      </c>
      <c r="L202" s="6">
        <f t="shared" si="15"/>
        <v>325</v>
      </c>
      <c r="M202" s="6" t="s">
        <v>57</v>
      </c>
      <c r="N202" s="6">
        <v>65</v>
      </c>
      <c r="O202" s="6">
        <v>5</v>
      </c>
      <c r="P202" s="6">
        <v>7.0000000000000007E-2</v>
      </c>
      <c r="Q202" s="6">
        <f t="shared" si="16"/>
        <v>325</v>
      </c>
      <c r="R202" s="6">
        <f t="shared" si="17"/>
        <v>22.750000000000004</v>
      </c>
      <c r="S202" s="6"/>
      <c r="T202" s="27">
        <f t="shared" si="19"/>
        <v>5.2999999999997272E-2</v>
      </c>
    </row>
    <row r="203" spans="1:20" hidden="1">
      <c r="A203" s="5">
        <f t="shared" si="18"/>
        <v>199</v>
      </c>
      <c r="B203" s="9">
        <v>54.5</v>
      </c>
      <c r="C203" s="9">
        <v>64</v>
      </c>
      <c r="D203" s="6" t="s">
        <v>51</v>
      </c>
      <c r="E203" s="5">
        <v>40</v>
      </c>
      <c r="F203" s="7">
        <v>54.89</v>
      </c>
      <c r="G203" s="7">
        <v>54.917000000000002</v>
      </c>
      <c r="H203" s="8" t="s">
        <v>16</v>
      </c>
      <c r="I203" s="8" t="s">
        <v>19</v>
      </c>
      <c r="J203" s="6">
        <v>27</v>
      </c>
      <c r="K203" s="6">
        <v>0.6</v>
      </c>
      <c r="L203" s="6">
        <f t="shared" si="15"/>
        <v>16.2</v>
      </c>
      <c r="M203" s="6" t="s">
        <v>57</v>
      </c>
      <c r="N203" s="6">
        <v>27</v>
      </c>
      <c r="O203" s="6">
        <v>1.8</v>
      </c>
      <c r="P203" s="6">
        <v>7.0000000000000007E-2</v>
      </c>
      <c r="Q203" s="6">
        <f t="shared" si="16"/>
        <v>48.6</v>
      </c>
      <c r="R203" s="6">
        <f t="shared" si="17"/>
        <v>3.4020000000000006</v>
      </c>
      <c r="S203" s="6"/>
      <c r="T203" s="27">
        <f t="shared" si="19"/>
        <v>-4.7999999999994714E-2</v>
      </c>
    </row>
    <row r="204" spans="1:20" hidden="1">
      <c r="A204" s="5">
        <f t="shared" si="18"/>
        <v>200</v>
      </c>
      <c r="B204" s="9">
        <v>54.5</v>
      </c>
      <c r="C204" s="9">
        <v>64</v>
      </c>
      <c r="D204" s="6" t="s">
        <v>51</v>
      </c>
      <c r="E204" s="5">
        <v>40</v>
      </c>
      <c r="F204" s="7">
        <v>54.921999999999997</v>
      </c>
      <c r="G204" s="7">
        <v>54.97</v>
      </c>
      <c r="H204" s="8" t="s">
        <v>16</v>
      </c>
      <c r="I204" s="8" t="s">
        <v>37</v>
      </c>
      <c r="J204" s="6">
        <v>48</v>
      </c>
      <c r="K204" s="6">
        <v>1.5</v>
      </c>
      <c r="L204" s="6">
        <f t="shared" si="15"/>
        <v>72</v>
      </c>
      <c r="M204" s="6" t="s">
        <v>57</v>
      </c>
      <c r="N204" s="6">
        <v>48</v>
      </c>
      <c r="O204" s="6">
        <v>1.8</v>
      </c>
      <c r="P204" s="6">
        <v>7.0000000000000007E-2</v>
      </c>
      <c r="Q204" s="6">
        <f t="shared" si="16"/>
        <v>86.4</v>
      </c>
      <c r="R204" s="6">
        <f t="shared" si="17"/>
        <v>6.0480000000000009</v>
      </c>
      <c r="S204" s="6"/>
      <c r="T204" s="27">
        <f t="shared" si="19"/>
        <v>4.9999999999954525E-3</v>
      </c>
    </row>
    <row r="205" spans="1:20" hidden="1">
      <c r="A205" s="5">
        <f t="shared" si="18"/>
        <v>201</v>
      </c>
      <c r="B205" s="9">
        <v>54.5</v>
      </c>
      <c r="C205" s="9">
        <v>64</v>
      </c>
      <c r="D205" s="6" t="s">
        <v>51</v>
      </c>
      <c r="E205" s="5">
        <v>40</v>
      </c>
      <c r="F205" s="7">
        <v>54.96</v>
      </c>
      <c r="G205" s="7">
        <v>54.975999999999999</v>
      </c>
      <c r="H205" s="8" t="s">
        <v>16</v>
      </c>
      <c r="I205" s="8" t="s">
        <v>37</v>
      </c>
      <c r="J205" s="6">
        <v>16</v>
      </c>
      <c r="K205" s="6">
        <v>2</v>
      </c>
      <c r="L205" s="6">
        <f t="shared" si="15"/>
        <v>32</v>
      </c>
      <c r="M205" s="6" t="s">
        <v>57</v>
      </c>
      <c r="N205" s="6">
        <v>16</v>
      </c>
      <c r="O205" s="6">
        <v>2</v>
      </c>
      <c r="P205" s="6">
        <v>7.0000000000000007E-2</v>
      </c>
      <c r="Q205" s="6">
        <f t="shared" si="16"/>
        <v>32</v>
      </c>
      <c r="R205" s="6">
        <f t="shared" si="17"/>
        <v>2.2400000000000002</v>
      </c>
      <c r="S205" s="6"/>
      <c r="T205" s="27">
        <f t="shared" si="19"/>
        <v>-9.9999999999980105E-3</v>
      </c>
    </row>
    <row r="206" spans="1:20" hidden="1">
      <c r="A206" s="5">
        <f t="shared" si="18"/>
        <v>202</v>
      </c>
      <c r="B206" s="9">
        <v>54.5</v>
      </c>
      <c r="C206" s="9">
        <v>64</v>
      </c>
      <c r="D206" s="6" t="s">
        <v>51</v>
      </c>
      <c r="E206" s="5">
        <v>40</v>
      </c>
      <c r="F206" s="7">
        <v>55.005000000000003</v>
      </c>
      <c r="G206" s="7">
        <v>55.035000000000004</v>
      </c>
      <c r="H206" s="8" t="s">
        <v>16</v>
      </c>
      <c r="I206" s="8" t="s">
        <v>19</v>
      </c>
      <c r="J206" s="6">
        <v>30</v>
      </c>
      <c r="K206" s="6">
        <v>1</v>
      </c>
      <c r="L206" s="6">
        <f t="shared" si="15"/>
        <v>30</v>
      </c>
      <c r="M206" s="6" t="s">
        <v>57</v>
      </c>
      <c r="N206" s="6">
        <v>30</v>
      </c>
      <c r="O206" s="6">
        <v>1.8</v>
      </c>
      <c r="P206" s="6">
        <v>7.0000000000000007E-2</v>
      </c>
      <c r="Q206" s="6">
        <f t="shared" si="16"/>
        <v>54</v>
      </c>
      <c r="R206" s="6">
        <f t="shared" si="17"/>
        <v>3.7800000000000002</v>
      </c>
      <c r="S206" s="6"/>
      <c r="T206" s="27">
        <f t="shared" si="19"/>
        <v>2.9000000000003467E-2</v>
      </c>
    </row>
    <row r="207" spans="1:20" hidden="1">
      <c r="A207" s="5">
        <f t="shared" si="18"/>
        <v>203</v>
      </c>
      <c r="B207" s="9">
        <v>54.5</v>
      </c>
      <c r="C207" s="9">
        <v>64</v>
      </c>
      <c r="D207" s="6" t="s">
        <v>51</v>
      </c>
      <c r="E207" s="5">
        <v>40</v>
      </c>
      <c r="F207" s="7">
        <v>55.131999999999998</v>
      </c>
      <c r="G207" s="7">
        <v>55.177</v>
      </c>
      <c r="H207" s="8" t="s">
        <v>16</v>
      </c>
      <c r="I207" s="8" t="s">
        <v>19</v>
      </c>
      <c r="J207" s="6">
        <v>45</v>
      </c>
      <c r="K207" s="6">
        <v>1.5</v>
      </c>
      <c r="L207" s="6">
        <f t="shared" si="15"/>
        <v>67.5</v>
      </c>
      <c r="M207" s="6" t="s">
        <v>57</v>
      </c>
      <c r="N207" s="6">
        <v>45</v>
      </c>
      <c r="O207" s="6">
        <v>1.8</v>
      </c>
      <c r="P207" s="6">
        <v>7.0000000000000007E-2</v>
      </c>
      <c r="Q207" s="6">
        <f t="shared" si="16"/>
        <v>81</v>
      </c>
      <c r="R207" s="6">
        <f t="shared" si="17"/>
        <v>5.6700000000000008</v>
      </c>
      <c r="S207" s="6"/>
      <c r="T207" s="27">
        <f t="shared" si="19"/>
        <v>9.6999999999994202E-2</v>
      </c>
    </row>
    <row r="208" spans="1:20" hidden="1">
      <c r="A208" s="5">
        <f t="shared" si="18"/>
        <v>204</v>
      </c>
      <c r="B208" s="9">
        <v>54.5</v>
      </c>
      <c r="C208" s="9">
        <v>64</v>
      </c>
      <c r="D208" s="6" t="s">
        <v>51</v>
      </c>
      <c r="E208" s="5">
        <v>40</v>
      </c>
      <c r="F208" s="7">
        <v>55.152999999999999</v>
      </c>
      <c r="G208" s="7">
        <v>55.164999999999999</v>
      </c>
      <c r="H208" s="8" t="s">
        <v>16</v>
      </c>
      <c r="I208" s="8" t="s">
        <v>19</v>
      </c>
      <c r="J208" s="6">
        <v>12</v>
      </c>
      <c r="K208" s="6">
        <v>1.5</v>
      </c>
      <c r="L208" s="6">
        <f t="shared" si="15"/>
        <v>18</v>
      </c>
      <c r="M208" s="6" t="s">
        <v>57</v>
      </c>
      <c r="N208" s="6">
        <v>12</v>
      </c>
      <c r="O208" s="6">
        <v>1.8</v>
      </c>
      <c r="P208" s="6">
        <v>7.0000000000000007E-2</v>
      </c>
      <c r="Q208" s="6">
        <f t="shared" si="16"/>
        <v>21.6</v>
      </c>
      <c r="R208" s="6">
        <f t="shared" si="17"/>
        <v>1.5120000000000002</v>
      </c>
      <c r="S208" s="6"/>
      <c r="T208" s="27">
        <f t="shared" si="19"/>
        <v>-2.4000000000000909E-2</v>
      </c>
    </row>
    <row r="209" spans="1:20" hidden="1">
      <c r="A209" s="5">
        <f t="shared" si="18"/>
        <v>205</v>
      </c>
      <c r="B209" s="9">
        <v>54.5</v>
      </c>
      <c r="C209" s="9">
        <v>64</v>
      </c>
      <c r="D209" s="6" t="s">
        <v>51</v>
      </c>
      <c r="E209" s="5">
        <v>40</v>
      </c>
      <c r="F209" s="7">
        <v>55.209000000000003</v>
      </c>
      <c r="G209" s="7">
        <v>55.209600000000002</v>
      </c>
      <c r="H209" s="8" t="s">
        <v>12</v>
      </c>
      <c r="I209" s="8" t="s">
        <v>15</v>
      </c>
      <c r="J209" s="6">
        <v>0.6</v>
      </c>
      <c r="K209" s="6">
        <v>0.4</v>
      </c>
      <c r="L209" s="6">
        <f t="shared" si="15"/>
        <v>0.24</v>
      </c>
      <c r="M209" s="6" t="s">
        <v>57</v>
      </c>
      <c r="N209" s="6">
        <v>0.6</v>
      </c>
      <c r="O209" s="6">
        <v>1.8</v>
      </c>
      <c r="P209" s="6">
        <v>7.0000000000000007E-2</v>
      </c>
      <c r="Q209" s="6">
        <f t="shared" si="16"/>
        <v>1.08</v>
      </c>
      <c r="R209" s="6">
        <f t="shared" si="17"/>
        <v>7.5600000000000014E-2</v>
      </c>
      <c r="S209" s="6"/>
      <c r="T209" s="27">
        <f t="shared" si="19"/>
        <v>4.4000000000004036E-2</v>
      </c>
    </row>
    <row r="210" spans="1:20" hidden="1">
      <c r="A210" s="5">
        <f t="shared" si="18"/>
        <v>206</v>
      </c>
      <c r="B210" s="9">
        <v>54.5</v>
      </c>
      <c r="C210" s="9">
        <v>64</v>
      </c>
      <c r="D210" s="6" t="s">
        <v>51</v>
      </c>
      <c r="E210" s="5">
        <v>40</v>
      </c>
      <c r="F210" s="7">
        <v>55.218000000000004</v>
      </c>
      <c r="G210" s="7">
        <v>55.230000000000004</v>
      </c>
      <c r="H210" s="8" t="s">
        <v>16</v>
      </c>
      <c r="I210" s="8" t="s">
        <v>15</v>
      </c>
      <c r="J210" s="6">
        <v>12</v>
      </c>
      <c r="K210" s="6">
        <v>1.5</v>
      </c>
      <c r="L210" s="6">
        <f t="shared" si="15"/>
        <v>18</v>
      </c>
      <c r="M210" s="6" t="s">
        <v>57</v>
      </c>
      <c r="N210" s="6">
        <v>12</v>
      </c>
      <c r="O210" s="6">
        <v>1.8</v>
      </c>
      <c r="P210" s="6">
        <v>7.0000000000000007E-2</v>
      </c>
      <c r="Q210" s="6">
        <f t="shared" si="16"/>
        <v>21.6</v>
      </c>
      <c r="R210" s="6">
        <f t="shared" si="17"/>
        <v>1.5120000000000002</v>
      </c>
      <c r="S210" s="6"/>
      <c r="T210" s="27">
        <f t="shared" si="19"/>
        <v>8.4000000000017394E-3</v>
      </c>
    </row>
    <row r="211" spans="1:20" hidden="1">
      <c r="A211" s="5">
        <f t="shared" si="18"/>
        <v>207</v>
      </c>
      <c r="B211" s="9">
        <v>54.5</v>
      </c>
      <c r="C211" s="9">
        <v>64</v>
      </c>
      <c r="D211" s="6" t="s">
        <v>51</v>
      </c>
      <c r="E211" s="5">
        <v>40</v>
      </c>
      <c r="F211" s="7">
        <v>55.27</v>
      </c>
      <c r="G211" s="7">
        <v>55.330000000000005</v>
      </c>
      <c r="H211" s="8" t="s">
        <v>16</v>
      </c>
      <c r="I211" s="8" t="s">
        <v>37</v>
      </c>
      <c r="J211" s="6">
        <v>60</v>
      </c>
      <c r="K211" s="6">
        <v>3</v>
      </c>
      <c r="L211" s="6">
        <f t="shared" si="15"/>
        <v>180</v>
      </c>
      <c r="M211" s="6" t="s">
        <v>57</v>
      </c>
      <c r="N211" s="6">
        <v>60</v>
      </c>
      <c r="O211" s="6">
        <v>3</v>
      </c>
      <c r="P211" s="6">
        <v>7.0000000000000007E-2</v>
      </c>
      <c r="Q211" s="6">
        <f t="shared" si="16"/>
        <v>180</v>
      </c>
      <c r="R211" s="6">
        <f t="shared" si="17"/>
        <v>12.600000000000001</v>
      </c>
      <c r="S211" s="6"/>
      <c r="T211" s="27">
        <f t="shared" si="19"/>
        <v>3.9999999999999147E-2</v>
      </c>
    </row>
    <row r="212" spans="1:20" hidden="1">
      <c r="A212" s="5">
        <f t="shared" si="18"/>
        <v>208</v>
      </c>
      <c r="B212" s="9">
        <v>54.5</v>
      </c>
      <c r="C212" s="9">
        <v>64</v>
      </c>
      <c r="D212" s="6" t="s">
        <v>51</v>
      </c>
      <c r="E212" s="5">
        <v>40</v>
      </c>
      <c r="F212" s="7">
        <v>55.344999999999999</v>
      </c>
      <c r="G212" s="7">
        <v>55.454999999999998</v>
      </c>
      <c r="H212" s="8" t="s">
        <v>18</v>
      </c>
      <c r="I212" s="8" t="s">
        <v>37</v>
      </c>
      <c r="J212" s="6">
        <v>110</v>
      </c>
      <c r="K212" s="6">
        <v>5</v>
      </c>
      <c r="L212" s="6">
        <f t="shared" si="15"/>
        <v>550</v>
      </c>
      <c r="M212" s="6" t="s">
        <v>57</v>
      </c>
      <c r="N212" s="6">
        <v>110</v>
      </c>
      <c r="O212" s="6">
        <v>5</v>
      </c>
      <c r="P212" s="6">
        <v>7.0000000000000007E-2</v>
      </c>
      <c r="Q212" s="6">
        <f t="shared" si="16"/>
        <v>550</v>
      </c>
      <c r="R212" s="6">
        <f t="shared" si="17"/>
        <v>38.500000000000007</v>
      </c>
      <c r="S212" s="6"/>
      <c r="T212" s="27">
        <f t="shared" si="19"/>
        <v>1.4999999999993463E-2</v>
      </c>
    </row>
    <row r="213" spans="1:20" hidden="1">
      <c r="A213" s="5">
        <f t="shared" si="18"/>
        <v>209</v>
      </c>
      <c r="B213" s="9">
        <v>54.5</v>
      </c>
      <c r="C213" s="9">
        <v>64</v>
      </c>
      <c r="D213" s="6" t="s">
        <v>51</v>
      </c>
      <c r="E213" s="5">
        <v>40</v>
      </c>
      <c r="F213" s="7">
        <v>55.451000000000001</v>
      </c>
      <c r="G213" s="7">
        <v>55.515999999999998</v>
      </c>
      <c r="H213" s="8" t="s">
        <v>18</v>
      </c>
      <c r="I213" s="8" t="s">
        <v>37</v>
      </c>
      <c r="J213" s="6">
        <v>65</v>
      </c>
      <c r="K213" s="6">
        <v>4.5</v>
      </c>
      <c r="L213" s="6">
        <f t="shared" si="15"/>
        <v>292.5</v>
      </c>
      <c r="M213" s="6" t="s">
        <v>57</v>
      </c>
      <c r="N213" s="6">
        <v>65</v>
      </c>
      <c r="O213" s="6">
        <v>4.5</v>
      </c>
      <c r="P213" s="6">
        <v>7.0000000000000007E-2</v>
      </c>
      <c r="Q213" s="6">
        <f t="shared" si="16"/>
        <v>292.5</v>
      </c>
      <c r="R213" s="6">
        <f t="shared" si="17"/>
        <v>20.475000000000001</v>
      </c>
      <c r="S213" s="6"/>
      <c r="T213" s="27">
        <f t="shared" si="19"/>
        <v>-3.9999999999977831E-3</v>
      </c>
    </row>
    <row r="214" spans="1:20" hidden="1">
      <c r="A214" s="5">
        <f t="shared" si="18"/>
        <v>210</v>
      </c>
      <c r="B214" s="9">
        <v>54.5</v>
      </c>
      <c r="C214" s="9">
        <v>64</v>
      </c>
      <c r="D214" s="6" t="s">
        <v>51</v>
      </c>
      <c r="E214" s="5">
        <v>40</v>
      </c>
      <c r="F214" s="7">
        <v>55.542000000000002</v>
      </c>
      <c r="G214" s="7">
        <v>55.567</v>
      </c>
      <c r="H214" s="8" t="s">
        <v>18</v>
      </c>
      <c r="I214" s="8" t="s">
        <v>15</v>
      </c>
      <c r="J214" s="6">
        <v>25</v>
      </c>
      <c r="K214" s="6">
        <v>3</v>
      </c>
      <c r="L214" s="6">
        <f t="shared" si="15"/>
        <v>75</v>
      </c>
      <c r="M214" s="6" t="s">
        <v>57</v>
      </c>
      <c r="N214" s="6">
        <v>25</v>
      </c>
      <c r="O214" s="6">
        <v>3</v>
      </c>
      <c r="P214" s="6">
        <v>7.0000000000000007E-2</v>
      </c>
      <c r="Q214" s="6">
        <f t="shared" si="16"/>
        <v>75</v>
      </c>
      <c r="R214" s="6">
        <f t="shared" si="17"/>
        <v>5.2500000000000009</v>
      </c>
      <c r="S214" s="6"/>
      <c r="T214" s="27">
        <f t="shared" si="19"/>
        <v>2.6000000000003354E-2</v>
      </c>
    </row>
    <row r="215" spans="1:20" hidden="1">
      <c r="A215" s="5">
        <f t="shared" si="18"/>
        <v>211</v>
      </c>
      <c r="B215" s="9">
        <v>54.5</v>
      </c>
      <c r="C215" s="9">
        <v>64</v>
      </c>
      <c r="D215" s="6" t="s">
        <v>51</v>
      </c>
      <c r="E215" s="5">
        <v>40</v>
      </c>
      <c r="F215" s="7">
        <v>55.613999999999997</v>
      </c>
      <c r="G215" s="7">
        <v>55.675999999999995</v>
      </c>
      <c r="H215" s="8" t="s">
        <v>18</v>
      </c>
      <c r="I215" s="8" t="s">
        <v>37</v>
      </c>
      <c r="J215" s="6">
        <v>62</v>
      </c>
      <c r="K215" s="6">
        <v>2.5</v>
      </c>
      <c r="L215" s="6">
        <f t="shared" si="15"/>
        <v>155</v>
      </c>
      <c r="M215" s="6" t="s">
        <v>57</v>
      </c>
      <c r="N215" s="6">
        <v>62</v>
      </c>
      <c r="O215" s="6">
        <v>2.5</v>
      </c>
      <c r="P215" s="6">
        <v>7.0000000000000007E-2</v>
      </c>
      <c r="Q215" s="6">
        <f t="shared" si="16"/>
        <v>155</v>
      </c>
      <c r="R215" s="6">
        <f t="shared" si="17"/>
        <v>10.850000000000001</v>
      </c>
      <c r="S215" s="6"/>
      <c r="T215" s="27">
        <f t="shared" si="19"/>
        <v>4.6999999999997044E-2</v>
      </c>
    </row>
    <row r="216" spans="1:20" hidden="1">
      <c r="A216" s="5">
        <f t="shared" si="18"/>
        <v>212</v>
      </c>
      <c r="B216" s="9">
        <v>54.5</v>
      </c>
      <c r="C216" s="9">
        <v>64</v>
      </c>
      <c r="D216" s="6" t="s">
        <v>51</v>
      </c>
      <c r="E216" s="5">
        <v>40</v>
      </c>
      <c r="F216" s="7">
        <v>55.642000000000003</v>
      </c>
      <c r="G216" s="7">
        <v>55.695</v>
      </c>
      <c r="H216" s="8" t="s">
        <v>16</v>
      </c>
      <c r="I216" s="8" t="s">
        <v>37</v>
      </c>
      <c r="J216" s="6">
        <v>53</v>
      </c>
      <c r="K216" s="6">
        <v>2</v>
      </c>
      <c r="L216" s="6">
        <f t="shared" si="15"/>
        <v>106</v>
      </c>
      <c r="M216" s="6" t="s">
        <v>57</v>
      </c>
      <c r="N216" s="6">
        <v>53</v>
      </c>
      <c r="O216" s="6">
        <v>2</v>
      </c>
      <c r="P216" s="6">
        <v>7.0000000000000007E-2</v>
      </c>
      <c r="Q216" s="6">
        <f t="shared" si="16"/>
        <v>106</v>
      </c>
      <c r="R216" s="6">
        <f t="shared" si="17"/>
        <v>7.4200000000000008</v>
      </c>
      <c r="S216" s="6"/>
      <c r="T216" s="27">
        <f t="shared" si="19"/>
        <v>-3.3999999999991815E-2</v>
      </c>
    </row>
    <row r="217" spans="1:20" hidden="1">
      <c r="A217" s="5">
        <f t="shared" si="18"/>
        <v>213</v>
      </c>
      <c r="B217" s="9">
        <v>54.5</v>
      </c>
      <c r="C217" s="9">
        <v>64</v>
      </c>
      <c r="D217" s="6" t="s">
        <v>51</v>
      </c>
      <c r="E217" s="5">
        <v>40</v>
      </c>
      <c r="F217" s="7">
        <v>55.704999999999998</v>
      </c>
      <c r="G217" s="7">
        <v>55.783999999999999</v>
      </c>
      <c r="H217" s="8" t="s">
        <v>16</v>
      </c>
      <c r="I217" s="8" t="s">
        <v>37</v>
      </c>
      <c r="J217" s="6">
        <v>79</v>
      </c>
      <c r="K217" s="6">
        <v>2.5</v>
      </c>
      <c r="L217" s="6">
        <f t="shared" si="15"/>
        <v>197.5</v>
      </c>
      <c r="M217" s="6" t="s">
        <v>57</v>
      </c>
      <c r="N217" s="6">
        <v>79</v>
      </c>
      <c r="O217" s="6">
        <v>2.5</v>
      </c>
      <c r="P217" s="6">
        <v>7.0000000000000007E-2</v>
      </c>
      <c r="Q217" s="6">
        <f t="shared" si="16"/>
        <v>197.5</v>
      </c>
      <c r="R217" s="6">
        <f t="shared" si="17"/>
        <v>13.825000000000001</v>
      </c>
      <c r="S217" s="6"/>
      <c r="T217" s="27">
        <f t="shared" si="19"/>
        <v>9.9999999999980105E-3</v>
      </c>
    </row>
    <row r="218" spans="1:20" hidden="1">
      <c r="A218" s="5">
        <f t="shared" si="18"/>
        <v>214</v>
      </c>
      <c r="B218" s="9">
        <v>54.5</v>
      </c>
      <c r="C218" s="9">
        <v>64</v>
      </c>
      <c r="D218" s="6" t="s">
        <v>51</v>
      </c>
      <c r="E218" s="5">
        <v>40</v>
      </c>
      <c r="F218" s="7">
        <v>55.715000000000003</v>
      </c>
      <c r="G218" s="7">
        <v>55.745000000000005</v>
      </c>
      <c r="H218" s="8" t="s">
        <v>16</v>
      </c>
      <c r="I218" s="8" t="s">
        <v>37</v>
      </c>
      <c r="J218" s="6">
        <v>30</v>
      </c>
      <c r="K218" s="6">
        <v>3</v>
      </c>
      <c r="L218" s="6">
        <f t="shared" si="15"/>
        <v>90</v>
      </c>
      <c r="M218" s="6" t="s">
        <v>57</v>
      </c>
      <c r="N218" s="6">
        <v>30</v>
      </c>
      <c r="O218" s="6">
        <v>3</v>
      </c>
      <c r="P218" s="6">
        <v>7.0000000000000007E-2</v>
      </c>
      <c r="Q218" s="6">
        <f t="shared" si="16"/>
        <v>90</v>
      </c>
      <c r="R218" s="6">
        <f t="shared" si="17"/>
        <v>6.3000000000000007</v>
      </c>
      <c r="S218" s="6"/>
      <c r="T218" s="27">
        <f t="shared" si="19"/>
        <v>-6.8999999999995509E-2</v>
      </c>
    </row>
    <row r="219" spans="1:20" hidden="1">
      <c r="A219" s="5">
        <f t="shared" si="18"/>
        <v>215</v>
      </c>
      <c r="B219" s="9">
        <v>54.5</v>
      </c>
      <c r="C219" s="9">
        <v>64</v>
      </c>
      <c r="D219" s="6" t="s">
        <v>51</v>
      </c>
      <c r="E219" s="5">
        <v>40</v>
      </c>
      <c r="F219" s="7">
        <v>55.76</v>
      </c>
      <c r="G219" s="7">
        <v>55.766999999999996</v>
      </c>
      <c r="H219" s="8" t="s">
        <v>24</v>
      </c>
      <c r="I219" s="8" t="s">
        <v>37</v>
      </c>
      <c r="J219" s="6">
        <v>7</v>
      </c>
      <c r="K219" s="6">
        <v>0.3</v>
      </c>
      <c r="L219" s="6">
        <f t="shared" si="15"/>
        <v>2.1</v>
      </c>
      <c r="M219" s="6" t="s">
        <v>57</v>
      </c>
      <c r="N219" s="6">
        <v>7</v>
      </c>
      <c r="O219" s="6">
        <v>1.8</v>
      </c>
      <c r="P219" s="6">
        <v>7.0000000000000007E-2</v>
      </c>
      <c r="Q219" s="6">
        <f t="shared" si="16"/>
        <v>12.6</v>
      </c>
      <c r="R219" s="6">
        <f t="shared" si="17"/>
        <v>0.88200000000000001</v>
      </c>
      <c r="S219" s="6"/>
      <c r="T219" s="27">
        <f t="shared" si="19"/>
        <v>1.4999999999993463E-2</v>
      </c>
    </row>
    <row r="220" spans="1:20" hidden="1">
      <c r="A220" s="5">
        <f t="shared" si="18"/>
        <v>216</v>
      </c>
      <c r="B220" s="9">
        <v>54.5</v>
      </c>
      <c r="C220" s="9">
        <v>64</v>
      </c>
      <c r="D220" s="6" t="s">
        <v>51</v>
      </c>
      <c r="E220" s="5">
        <v>40</v>
      </c>
      <c r="F220" s="7">
        <v>55.762999999999998</v>
      </c>
      <c r="G220" s="7">
        <v>55.772999999999996</v>
      </c>
      <c r="H220" s="8" t="s">
        <v>18</v>
      </c>
      <c r="I220" s="8" t="s">
        <v>37</v>
      </c>
      <c r="J220" s="6">
        <v>10</v>
      </c>
      <c r="K220" s="6">
        <v>2.5</v>
      </c>
      <c r="L220" s="6">
        <f t="shared" si="15"/>
        <v>25</v>
      </c>
      <c r="M220" s="6" t="s">
        <v>57</v>
      </c>
      <c r="N220" s="6">
        <v>10</v>
      </c>
      <c r="O220" s="6">
        <v>2.5</v>
      </c>
      <c r="P220" s="6">
        <v>7.0000000000000007E-2</v>
      </c>
      <c r="Q220" s="6">
        <f t="shared" si="16"/>
        <v>25</v>
      </c>
      <c r="R220" s="6">
        <f t="shared" si="17"/>
        <v>1.7500000000000002</v>
      </c>
      <c r="S220" s="6"/>
      <c r="T220" s="27">
        <f t="shared" si="19"/>
        <v>-3.9999999999977831E-3</v>
      </c>
    </row>
    <row r="221" spans="1:20" hidden="1">
      <c r="A221" s="5">
        <f t="shared" si="18"/>
        <v>217</v>
      </c>
      <c r="B221" s="9">
        <v>54.5</v>
      </c>
      <c r="C221" s="9">
        <v>64</v>
      </c>
      <c r="D221" s="6" t="s">
        <v>51</v>
      </c>
      <c r="E221" s="5">
        <v>40</v>
      </c>
      <c r="F221" s="7">
        <v>55.786000000000001</v>
      </c>
      <c r="G221" s="7">
        <v>55.792999999999999</v>
      </c>
      <c r="H221" s="8" t="s">
        <v>24</v>
      </c>
      <c r="I221" s="8" t="s">
        <v>37</v>
      </c>
      <c r="J221" s="6">
        <v>7</v>
      </c>
      <c r="K221" s="6">
        <v>0.3</v>
      </c>
      <c r="L221" s="6">
        <f t="shared" si="15"/>
        <v>2.1</v>
      </c>
      <c r="M221" s="6" t="s">
        <v>57</v>
      </c>
      <c r="N221" s="6">
        <v>7</v>
      </c>
      <c r="O221" s="6">
        <v>1.8</v>
      </c>
      <c r="P221" s="6">
        <v>7.0000000000000007E-2</v>
      </c>
      <c r="Q221" s="6">
        <f t="shared" si="16"/>
        <v>12.6</v>
      </c>
      <c r="R221" s="6">
        <f t="shared" si="17"/>
        <v>0.88200000000000001</v>
      </c>
      <c r="S221" s="6"/>
      <c r="T221" s="27">
        <f t="shared" si="19"/>
        <v>1.300000000000523E-2</v>
      </c>
    </row>
    <row r="222" spans="1:20" hidden="1">
      <c r="A222" s="5">
        <f t="shared" si="18"/>
        <v>218</v>
      </c>
      <c r="B222" s="9">
        <v>54.5</v>
      </c>
      <c r="C222" s="9">
        <v>64</v>
      </c>
      <c r="D222" s="6" t="s">
        <v>51</v>
      </c>
      <c r="E222" s="5">
        <v>40</v>
      </c>
      <c r="F222" s="7">
        <v>55.86</v>
      </c>
      <c r="G222" s="7">
        <v>55.915999999999997</v>
      </c>
      <c r="H222" s="8" t="s">
        <v>18</v>
      </c>
      <c r="I222" s="8" t="s">
        <v>37</v>
      </c>
      <c r="J222" s="6">
        <v>56</v>
      </c>
      <c r="K222" s="6">
        <v>6</v>
      </c>
      <c r="L222" s="6">
        <f t="shared" si="15"/>
        <v>336</v>
      </c>
      <c r="M222" s="6" t="s">
        <v>57</v>
      </c>
      <c r="N222" s="6">
        <v>56</v>
      </c>
      <c r="O222" s="6">
        <v>6</v>
      </c>
      <c r="P222" s="6">
        <v>7.0000000000000007E-2</v>
      </c>
      <c r="Q222" s="6">
        <f t="shared" si="16"/>
        <v>336</v>
      </c>
      <c r="R222" s="6">
        <f t="shared" si="17"/>
        <v>23.520000000000003</v>
      </c>
      <c r="S222" s="6"/>
      <c r="T222" s="27">
        <f t="shared" si="19"/>
        <v>6.7000000000000171E-2</v>
      </c>
    </row>
    <row r="223" spans="1:20" hidden="1">
      <c r="A223" s="5">
        <f t="shared" si="18"/>
        <v>219</v>
      </c>
      <c r="B223" s="9">
        <v>54.5</v>
      </c>
      <c r="C223" s="9">
        <v>64</v>
      </c>
      <c r="D223" s="6" t="s">
        <v>51</v>
      </c>
      <c r="E223" s="5">
        <v>40</v>
      </c>
      <c r="F223" s="7">
        <v>55.866999999999997</v>
      </c>
      <c r="G223" s="7">
        <v>55.870999999999995</v>
      </c>
      <c r="H223" s="8" t="s">
        <v>16</v>
      </c>
      <c r="I223" s="8" t="s">
        <v>19</v>
      </c>
      <c r="J223" s="6">
        <v>4</v>
      </c>
      <c r="K223" s="6">
        <v>0.2</v>
      </c>
      <c r="L223" s="6">
        <f t="shared" si="15"/>
        <v>0.8</v>
      </c>
      <c r="M223" s="6" t="s">
        <v>57</v>
      </c>
      <c r="N223" s="6">
        <v>4</v>
      </c>
      <c r="O223" s="6">
        <v>1.8</v>
      </c>
      <c r="P223" s="6">
        <v>7.0000000000000007E-2</v>
      </c>
      <c r="Q223" s="6">
        <f t="shared" si="16"/>
        <v>7.2</v>
      </c>
      <c r="R223" s="6">
        <f t="shared" si="17"/>
        <v>0.50400000000000011</v>
      </c>
      <c r="S223" s="6"/>
      <c r="T223" s="27">
        <f t="shared" si="19"/>
        <v>-4.8999999999999488E-2</v>
      </c>
    </row>
    <row r="224" spans="1:20" hidden="1">
      <c r="A224" s="5">
        <f t="shared" si="18"/>
        <v>220</v>
      </c>
      <c r="B224" s="9">
        <v>54.5</v>
      </c>
      <c r="C224" s="9">
        <v>64</v>
      </c>
      <c r="D224" s="6" t="s">
        <v>51</v>
      </c>
      <c r="E224" s="5">
        <v>40</v>
      </c>
      <c r="F224" s="7">
        <v>55.927</v>
      </c>
      <c r="G224" s="7">
        <v>55.933999999999997</v>
      </c>
      <c r="H224" s="8" t="s">
        <v>12</v>
      </c>
      <c r="I224" s="8" t="s">
        <v>15</v>
      </c>
      <c r="J224" s="6">
        <v>7</v>
      </c>
      <c r="K224" s="6">
        <v>3</v>
      </c>
      <c r="L224" s="6">
        <f t="shared" si="15"/>
        <v>21</v>
      </c>
      <c r="M224" s="6" t="s">
        <v>57</v>
      </c>
      <c r="N224" s="6">
        <v>7</v>
      </c>
      <c r="O224" s="6">
        <v>3</v>
      </c>
      <c r="P224" s="6">
        <v>7.0000000000000007E-2</v>
      </c>
      <c r="Q224" s="6">
        <f t="shared" si="16"/>
        <v>21</v>
      </c>
      <c r="R224" s="6">
        <f t="shared" si="17"/>
        <v>1.4700000000000002</v>
      </c>
      <c r="S224" s="6"/>
      <c r="T224" s="27">
        <f t="shared" si="19"/>
        <v>5.6000000000004491E-2</v>
      </c>
    </row>
    <row r="225" spans="1:20" hidden="1">
      <c r="A225" s="5">
        <f t="shared" si="18"/>
        <v>221</v>
      </c>
      <c r="B225" s="9">
        <v>54.5</v>
      </c>
      <c r="C225" s="9">
        <v>64</v>
      </c>
      <c r="D225" s="6" t="s">
        <v>51</v>
      </c>
      <c r="E225" s="5">
        <v>40</v>
      </c>
      <c r="F225" s="7">
        <v>55.944000000000003</v>
      </c>
      <c r="G225" s="7">
        <v>55.949000000000005</v>
      </c>
      <c r="H225" s="8" t="s">
        <v>12</v>
      </c>
      <c r="I225" s="8" t="s">
        <v>15</v>
      </c>
      <c r="J225" s="6">
        <v>5</v>
      </c>
      <c r="K225" s="6">
        <v>2</v>
      </c>
      <c r="L225" s="6">
        <f t="shared" si="15"/>
        <v>10</v>
      </c>
      <c r="M225" s="6" t="s">
        <v>57</v>
      </c>
      <c r="N225" s="6">
        <v>5</v>
      </c>
      <c r="O225" s="6">
        <v>2</v>
      </c>
      <c r="P225" s="6">
        <v>7.0000000000000007E-2</v>
      </c>
      <c r="Q225" s="6">
        <f t="shared" si="16"/>
        <v>10</v>
      </c>
      <c r="R225" s="6">
        <f t="shared" si="17"/>
        <v>0.70000000000000007</v>
      </c>
      <c r="S225" s="6"/>
      <c r="T225" s="27">
        <f t="shared" si="19"/>
        <v>1.0000000000005116E-2</v>
      </c>
    </row>
    <row r="226" spans="1:20" hidden="1">
      <c r="A226" s="5">
        <f t="shared" si="18"/>
        <v>222</v>
      </c>
      <c r="B226" s="9">
        <v>54.5</v>
      </c>
      <c r="C226" s="9">
        <v>64</v>
      </c>
      <c r="D226" s="6" t="s">
        <v>51</v>
      </c>
      <c r="E226" s="5">
        <v>40</v>
      </c>
      <c r="F226" s="7">
        <v>55.96</v>
      </c>
      <c r="G226" s="7">
        <v>56.011000000000003</v>
      </c>
      <c r="H226" s="8" t="s">
        <v>16</v>
      </c>
      <c r="I226" s="8" t="s">
        <v>19</v>
      </c>
      <c r="J226" s="6">
        <v>51</v>
      </c>
      <c r="K226" s="6">
        <v>1.5</v>
      </c>
      <c r="L226" s="6">
        <f t="shared" si="15"/>
        <v>76.5</v>
      </c>
      <c r="M226" s="6" t="s">
        <v>57</v>
      </c>
      <c r="N226" s="6">
        <v>51</v>
      </c>
      <c r="O226" s="6">
        <v>1.8</v>
      </c>
      <c r="P226" s="6">
        <v>7.0000000000000007E-2</v>
      </c>
      <c r="Q226" s="6">
        <f t="shared" si="16"/>
        <v>91.8</v>
      </c>
      <c r="R226" s="6">
        <f t="shared" si="17"/>
        <v>6.4260000000000002</v>
      </c>
      <c r="S226" s="6"/>
      <c r="T226" s="27">
        <f t="shared" si="19"/>
        <v>1.099999999999568E-2</v>
      </c>
    </row>
    <row r="227" spans="1:20" hidden="1">
      <c r="A227" s="5">
        <f t="shared" si="18"/>
        <v>223</v>
      </c>
      <c r="B227" s="9">
        <v>54.5</v>
      </c>
      <c r="C227" s="9">
        <v>64</v>
      </c>
      <c r="D227" s="6" t="s">
        <v>51</v>
      </c>
      <c r="E227" s="5">
        <v>40</v>
      </c>
      <c r="F227" s="7">
        <v>55.98</v>
      </c>
      <c r="G227" s="7">
        <v>55.988999999999997</v>
      </c>
      <c r="H227" s="8" t="s">
        <v>16</v>
      </c>
      <c r="I227" s="8" t="s">
        <v>19</v>
      </c>
      <c r="J227" s="6">
        <v>9</v>
      </c>
      <c r="K227" s="6">
        <v>1</v>
      </c>
      <c r="L227" s="6">
        <f t="shared" si="15"/>
        <v>9</v>
      </c>
      <c r="M227" s="6" t="s">
        <v>57</v>
      </c>
      <c r="N227" s="6">
        <v>9</v>
      </c>
      <c r="O227" s="6">
        <v>1.8</v>
      </c>
      <c r="P227" s="6">
        <v>7.0000000000000007E-2</v>
      </c>
      <c r="Q227" s="6">
        <f t="shared" si="16"/>
        <v>16.2</v>
      </c>
      <c r="R227" s="6">
        <f t="shared" si="17"/>
        <v>1.1340000000000001</v>
      </c>
      <c r="S227" s="6"/>
      <c r="T227" s="27">
        <f t="shared" si="19"/>
        <v>-3.1000000000005912E-2</v>
      </c>
    </row>
    <row r="228" spans="1:20" hidden="1">
      <c r="A228" s="5">
        <f t="shared" si="18"/>
        <v>224</v>
      </c>
      <c r="B228" s="9">
        <v>54.5</v>
      </c>
      <c r="C228" s="9">
        <v>64</v>
      </c>
      <c r="D228" s="6" t="s">
        <v>51</v>
      </c>
      <c r="E228" s="5">
        <v>40</v>
      </c>
      <c r="F228" s="7">
        <v>56.036000000000001</v>
      </c>
      <c r="G228" s="7">
        <v>56.106000000000002</v>
      </c>
      <c r="H228" s="8" t="s">
        <v>18</v>
      </c>
      <c r="I228" s="8" t="s">
        <v>37</v>
      </c>
      <c r="J228" s="6">
        <v>70</v>
      </c>
      <c r="K228" s="6">
        <v>5</v>
      </c>
      <c r="L228" s="6">
        <f t="shared" si="15"/>
        <v>350</v>
      </c>
      <c r="M228" s="6" t="s">
        <v>57</v>
      </c>
      <c r="N228" s="6">
        <v>70</v>
      </c>
      <c r="O228" s="6">
        <v>5</v>
      </c>
      <c r="P228" s="6">
        <v>7.0000000000000007E-2</v>
      </c>
      <c r="Q228" s="6">
        <f t="shared" si="16"/>
        <v>350</v>
      </c>
      <c r="R228" s="6">
        <f t="shared" si="17"/>
        <v>24.500000000000004</v>
      </c>
      <c r="S228" s="6"/>
      <c r="T228" s="27">
        <f t="shared" si="19"/>
        <v>4.700000000000415E-2</v>
      </c>
    </row>
    <row r="229" spans="1:20" hidden="1">
      <c r="A229" s="5">
        <f t="shared" si="18"/>
        <v>225</v>
      </c>
      <c r="B229" s="9">
        <v>54.5</v>
      </c>
      <c r="C229" s="9">
        <v>64</v>
      </c>
      <c r="D229" s="6" t="s">
        <v>51</v>
      </c>
      <c r="E229" s="5">
        <v>40</v>
      </c>
      <c r="F229" s="7">
        <v>56.1</v>
      </c>
      <c r="G229" s="7">
        <v>56.115000000000002</v>
      </c>
      <c r="H229" s="8" t="s">
        <v>18</v>
      </c>
      <c r="I229" s="8" t="s">
        <v>37</v>
      </c>
      <c r="J229" s="6">
        <v>15</v>
      </c>
      <c r="K229" s="6">
        <v>4.5</v>
      </c>
      <c r="L229" s="6">
        <f t="shared" si="15"/>
        <v>67.5</v>
      </c>
      <c r="M229" s="6" t="s">
        <v>57</v>
      </c>
      <c r="N229" s="6">
        <v>15</v>
      </c>
      <c r="O229" s="6">
        <v>4.5</v>
      </c>
      <c r="P229" s="6">
        <v>7.0000000000000007E-2</v>
      </c>
      <c r="Q229" s="6">
        <f t="shared" si="16"/>
        <v>67.5</v>
      </c>
      <c r="R229" s="6">
        <f t="shared" si="17"/>
        <v>4.7250000000000005</v>
      </c>
      <c r="S229" s="6"/>
      <c r="T229" s="27">
        <f t="shared" si="19"/>
        <v>-6.0000000000002274E-3</v>
      </c>
    </row>
    <row r="230" spans="1:20" hidden="1">
      <c r="A230" s="5">
        <f t="shared" si="18"/>
        <v>226</v>
      </c>
      <c r="B230" s="9">
        <v>54.5</v>
      </c>
      <c r="C230" s="9">
        <v>64</v>
      </c>
      <c r="D230" s="6" t="s">
        <v>51</v>
      </c>
      <c r="E230" s="5">
        <v>40</v>
      </c>
      <c r="F230" s="7">
        <v>56.131</v>
      </c>
      <c r="G230" s="7">
        <v>56.157000000000004</v>
      </c>
      <c r="H230" s="8" t="s">
        <v>16</v>
      </c>
      <c r="I230" s="8" t="s">
        <v>19</v>
      </c>
      <c r="J230" s="6">
        <v>26</v>
      </c>
      <c r="K230" s="6">
        <v>1.5</v>
      </c>
      <c r="L230" s="6">
        <f t="shared" si="15"/>
        <v>39</v>
      </c>
      <c r="M230" s="6" t="s">
        <v>57</v>
      </c>
      <c r="N230" s="6">
        <v>26</v>
      </c>
      <c r="O230" s="6">
        <v>1.8</v>
      </c>
      <c r="P230" s="6">
        <v>7.0000000000000007E-2</v>
      </c>
      <c r="Q230" s="6">
        <f t="shared" si="16"/>
        <v>46.800000000000004</v>
      </c>
      <c r="R230" s="6">
        <f t="shared" si="17"/>
        <v>3.2760000000000007</v>
      </c>
      <c r="S230" s="6"/>
      <c r="T230" s="27">
        <f t="shared" si="19"/>
        <v>1.5999999999998238E-2</v>
      </c>
    </row>
    <row r="231" spans="1:20" hidden="1">
      <c r="A231" s="5">
        <f t="shared" si="18"/>
        <v>227</v>
      </c>
      <c r="B231" s="9">
        <v>54.5</v>
      </c>
      <c r="C231" s="9">
        <v>64</v>
      </c>
      <c r="D231" s="6" t="s">
        <v>51</v>
      </c>
      <c r="E231" s="5">
        <v>40</v>
      </c>
      <c r="F231" s="7">
        <v>56.156999999999996</v>
      </c>
      <c r="G231" s="7">
        <v>56.159499999999994</v>
      </c>
      <c r="H231" s="8" t="s">
        <v>12</v>
      </c>
      <c r="I231" s="8" t="s">
        <v>15</v>
      </c>
      <c r="J231" s="6">
        <v>2.5</v>
      </c>
      <c r="K231" s="6">
        <v>1.5</v>
      </c>
      <c r="L231" s="6">
        <f t="shared" si="15"/>
        <v>3.75</v>
      </c>
      <c r="M231" s="6" t="s">
        <v>57</v>
      </c>
      <c r="N231" s="6">
        <v>2.5</v>
      </c>
      <c r="O231" s="6">
        <v>1.8</v>
      </c>
      <c r="P231" s="6">
        <v>7.0000000000000007E-2</v>
      </c>
      <c r="Q231" s="6">
        <f t="shared" si="16"/>
        <v>4.5</v>
      </c>
      <c r="R231" s="6">
        <f t="shared" si="17"/>
        <v>0.31500000000000006</v>
      </c>
      <c r="S231" s="6"/>
      <c r="T231" s="27">
        <f t="shared" si="19"/>
        <v>0</v>
      </c>
    </row>
    <row r="232" spans="1:20" hidden="1">
      <c r="A232" s="5">
        <f t="shared" si="18"/>
        <v>228</v>
      </c>
      <c r="B232" s="9">
        <v>54.5</v>
      </c>
      <c r="C232" s="9">
        <v>64</v>
      </c>
      <c r="D232" s="6" t="s">
        <v>51</v>
      </c>
      <c r="E232" s="5">
        <v>40</v>
      </c>
      <c r="F232" s="7">
        <v>56.18</v>
      </c>
      <c r="G232" s="7">
        <v>56.21</v>
      </c>
      <c r="H232" s="8" t="s">
        <v>16</v>
      </c>
      <c r="I232" s="8" t="s">
        <v>19</v>
      </c>
      <c r="J232" s="6">
        <v>30</v>
      </c>
      <c r="K232" s="6">
        <v>0.5</v>
      </c>
      <c r="L232" s="6">
        <f t="shared" si="15"/>
        <v>15</v>
      </c>
      <c r="M232" s="6" t="s">
        <v>57</v>
      </c>
      <c r="N232" s="6">
        <v>30</v>
      </c>
      <c r="O232" s="6">
        <v>1.8</v>
      </c>
      <c r="P232" s="6">
        <v>7.0000000000000007E-2</v>
      </c>
      <c r="Q232" s="6">
        <f t="shared" si="16"/>
        <v>54</v>
      </c>
      <c r="R232" s="6">
        <f t="shared" si="17"/>
        <v>3.7800000000000002</v>
      </c>
      <c r="S232" s="6"/>
      <c r="T232" s="27">
        <f t="shared" si="19"/>
        <v>2.0500000000005514E-2</v>
      </c>
    </row>
    <row r="233" spans="1:20" hidden="1">
      <c r="A233" s="5">
        <f t="shared" si="18"/>
        <v>229</v>
      </c>
      <c r="B233" s="9">
        <v>54.5</v>
      </c>
      <c r="C233" s="9">
        <v>64</v>
      </c>
      <c r="D233" s="6" t="s">
        <v>51</v>
      </c>
      <c r="E233" s="5">
        <v>40</v>
      </c>
      <c r="F233" s="7">
        <v>56.204000000000001</v>
      </c>
      <c r="G233" s="7">
        <v>56.21</v>
      </c>
      <c r="H233" s="8" t="s">
        <v>16</v>
      </c>
      <c r="I233" s="8" t="s">
        <v>39</v>
      </c>
      <c r="J233" s="6">
        <v>6</v>
      </c>
      <c r="K233" s="6">
        <v>0.1</v>
      </c>
      <c r="L233" s="6">
        <f t="shared" si="15"/>
        <v>0.60000000000000009</v>
      </c>
      <c r="M233" s="6" t="s">
        <v>57</v>
      </c>
      <c r="N233" s="6">
        <v>6</v>
      </c>
      <c r="O233" s="6">
        <v>1.8</v>
      </c>
      <c r="P233" s="6">
        <v>7.0000000000000007E-2</v>
      </c>
      <c r="Q233" s="6">
        <f t="shared" si="16"/>
        <v>10.8</v>
      </c>
      <c r="R233" s="6">
        <f t="shared" si="17"/>
        <v>0.75600000000000012</v>
      </c>
      <c r="S233" s="6"/>
      <c r="T233" s="27">
        <f t="shared" si="19"/>
        <v>-6.0000000000002274E-3</v>
      </c>
    </row>
    <row r="234" spans="1:20" hidden="1">
      <c r="A234" s="5">
        <f t="shared" si="18"/>
        <v>230</v>
      </c>
      <c r="B234" s="9">
        <v>54.5</v>
      </c>
      <c r="C234" s="9">
        <v>64</v>
      </c>
      <c r="D234" s="6" t="s">
        <v>51</v>
      </c>
      <c r="E234" s="5">
        <v>40</v>
      </c>
      <c r="F234" s="7">
        <v>56.228000000000002</v>
      </c>
      <c r="G234" s="7">
        <v>56.231999999999999</v>
      </c>
      <c r="H234" s="8" t="s">
        <v>16</v>
      </c>
      <c r="I234" s="8" t="s">
        <v>37</v>
      </c>
      <c r="J234" s="6">
        <v>4</v>
      </c>
      <c r="K234" s="6">
        <v>1.5</v>
      </c>
      <c r="L234" s="6">
        <f t="shared" si="15"/>
        <v>6</v>
      </c>
      <c r="M234" s="6" t="s">
        <v>57</v>
      </c>
      <c r="N234" s="6">
        <v>4</v>
      </c>
      <c r="O234" s="6">
        <v>1.8</v>
      </c>
      <c r="P234" s="6">
        <v>7.0000000000000007E-2</v>
      </c>
      <c r="Q234" s="6">
        <f t="shared" si="16"/>
        <v>7.2</v>
      </c>
      <c r="R234" s="6">
        <f t="shared" si="17"/>
        <v>0.50400000000000011</v>
      </c>
      <c r="S234" s="6"/>
      <c r="T234" s="27">
        <f t="shared" si="19"/>
        <v>1.8000000000000682E-2</v>
      </c>
    </row>
    <row r="235" spans="1:20" hidden="1">
      <c r="A235" s="5">
        <f t="shared" si="18"/>
        <v>231</v>
      </c>
      <c r="B235" s="9">
        <v>54.5</v>
      </c>
      <c r="C235" s="9">
        <v>64</v>
      </c>
      <c r="D235" s="6" t="s">
        <v>51</v>
      </c>
      <c r="E235" s="5">
        <v>40</v>
      </c>
      <c r="F235" s="7">
        <v>56.247</v>
      </c>
      <c r="G235" s="7">
        <v>56.250999999999998</v>
      </c>
      <c r="H235" s="8" t="s">
        <v>16</v>
      </c>
      <c r="I235" s="8" t="s">
        <v>37</v>
      </c>
      <c r="J235" s="6">
        <v>4</v>
      </c>
      <c r="K235" s="6">
        <v>3</v>
      </c>
      <c r="L235" s="6">
        <f t="shared" si="15"/>
        <v>12</v>
      </c>
      <c r="M235" s="6" t="s">
        <v>57</v>
      </c>
      <c r="N235" s="6">
        <v>4</v>
      </c>
      <c r="O235" s="6">
        <v>3</v>
      </c>
      <c r="P235" s="6">
        <v>7.0000000000000007E-2</v>
      </c>
      <c r="Q235" s="6">
        <f t="shared" si="16"/>
        <v>12</v>
      </c>
      <c r="R235" s="6">
        <f t="shared" si="17"/>
        <v>0.84000000000000008</v>
      </c>
      <c r="S235" s="6"/>
      <c r="T235" s="27">
        <f t="shared" si="19"/>
        <v>1.5000000000000568E-2</v>
      </c>
    </row>
    <row r="236" spans="1:20" hidden="1">
      <c r="A236" s="5">
        <f t="shared" si="18"/>
        <v>232</v>
      </c>
      <c r="B236" s="9">
        <v>54.5</v>
      </c>
      <c r="C236" s="9">
        <v>64</v>
      </c>
      <c r="D236" s="6" t="s">
        <v>51</v>
      </c>
      <c r="E236" s="5">
        <v>40</v>
      </c>
      <c r="F236" s="7">
        <v>56.28</v>
      </c>
      <c r="G236" s="7">
        <v>56.292000000000002</v>
      </c>
      <c r="H236" s="8" t="s">
        <v>18</v>
      </c>
      <c r="I236" s="8" t="s">
        <v>37</v>
      </c>
      <c r="J236" s="6">
        <v>12</v>
      </c>
      <c r="K236" s="6">
        <v>3.5</v>
      </c>
      <c r="L236" s="6">
        <f t="shared" si="15"/>
        <v>42</v>
      </c>
      <c r="M236" s="6" t="s">
        <v>57</v>
      </c>
      <c r="N236" s="6">
        <v>12</v>
      </c>
      <c r="O236" s="6">
        <v>3.5</v>
      </c>
      <c r="P236" s="6">
        <v>7.0000000000000007E-2</v>
      </c>
      <c r="Q236" s="6">
        <f t="shared" si="16"/>
        <v>42</v>
      </c>
      <c r="R236" s="6">
        <f t="shared" si="17"/>
        <v>2.9400000000000004</v>
      </c>
      <c r="S236" s="6"/>
      <c r="T236" s="27">
        <f t="shared" si="19"/>
        <v>2.9000000000003467E-2</v>
      </c>
    </row>
    <row r="237" spans="1:20" hidden="1">
      <c r="A237" s="5">
        <f t="shared" si="18"/>
        <v>233</v>
      </c>
      <c r="B237" s="9">
        <v>54.5</v>
      </c>
      <c r="C237" s="9">
        <v>64</v>
      </c>
      <c r="D237" s="6" t="s">
        <v>51</v>
      </c>
      <c r="E237" s="5">
        <v>40</v>
      </c>
      <c r="F237" s="7">
        <v>56.4</v>
      </c>
      <c r="G237" s="7">
        <v>56.402999999999999</v>
      </c>
      <c r="H237" s="8" t="s">
        <v>16</v>
      </c>
      <c r="I237" s="8" t="s">
        <v>19</v>
      </c>
      <c r="J237" s="6">
        <v>3</v>
      </c>
      <c r="K237" s="6">
        <v>0.1</v>
      </c>
      <c r="L237" s="6">
        <f t="shared" si="15"/>
        <v>0.30000000000000004</v>
      </c>
      <c r="M237" s="6" t="s">
        <v>57</v>
      </c>
      <c r="N237" s="6">
        <v>3</v>
      </c>
      <c r="O237" s="6">
        <v>1.8</v>
      </c>
      <c r="P237" s="6">
        <v>7.0000000000000007E-2</v>
      </c>
      <c r="Q237" s="6">
        <f t="shared" si="16"/>
        <v>5.4</v>
      </c>
      <c r="R237" s="6">
        <f t="shared" si="17"/>
        <v>0.37800000000000006</v>
      </c>
      <c r="S237" s="6"/>
      <c r="T237" s="27">
        <f t="shared" si="19"/>
        <v>0.10799999999999699</v>
      </c>
    </row>
    <row r="238" spans="1:20" hidden="1">
      <c r="A238" s="5">
        <f t="shared" si="18"/>
        <v>234</v>
      </c>
      <c r="B238" s="9">
        <v>54.5</v>
      </c>
      <c r="C238" s="9">
        <v>64</v>
      </c>
      <c r="D238" s="6" t="s">
        <v>51</v>
      </c>
      <c r="E238" s="5">
        <v>40</v>
      </c>
      <c r="F238" s="7">
        <v>56.408999999999999</v>
      </c>
      <c r="G238" s="7">
        <v>56.420999999999999</v>
      </c>
      <c r="H238" s="8" t="s">
        <v>16</v>
      </c>
      <c r="I238" s="8" t="s">
        <v>37</v>
      </c>
      <c r="J238" s="6">
        <v>12</v>
      </c>
      <c r="K238" s="6">
        <v>2.5</v>
      </c>
      <c r="L238" s="6">
        <f t="shared" si="15"/>
        <v>30</v>
      </c>
      <c r="M238" s="6" t="s">
        <v>57</v>
      </c>
      <c r="N238" s="6">
        <v>12</v>
      </c>
      <c r="O238" s="6">
        <v>2.5</v>
      </c>
      <c r="P238" s="6">
        <v>7.0000000000000007E-2</v>
      </c>
      <c r="Q238" s="6">
        <f t="shared" si="16"/>
        <v>30</v>
      </c>
      <c r="R238" s="6">
        <f t="shared" si="17"/>
        <v>2.1</v>
      </c>
      <c r="S238" s="6"/>
      <c r="T238" s="27">
        <f t="shared" si="19"/>
        <v>6.0000000000002274E-3</v>
      </c>
    </row>
    <row r="239" spans="1:20" hidden="1">
      <c r="A239" s="5">
        <f t="shared" si="18"/>
        <v>235</v>
      </c>
      <c r="B239" s="9">
        <v>54.5</v>
      </c>
      <c r="C239" s="9">
        <v>64</v>
      </c>
      <c r="D239" s="6" t="s">
        <v>51</v>
      </c>
      <c r="E239" s="5">
        <v>40</v>
      </c>
      <c r="F239" s="7">
        <v>56.46</v>
      </c>
      <c r="G239" s="7">
        <v>56.468000000000004</v>
      </c>
      <c r="H239" s="8" t="s">
        <v>16</v>
      </c>
      <c r="I239" s="8" t="s">
        <v>37</v>
      </c>
      <c r="J239" s="6">
        <v>8</v>
      </c>
      <c r="K239" s="6">
        <v>2</v>
      </c>
      <c r="L239" s="6">
        <f t="shared" si="15"/>
        <v>16</v>
      </c>
      <c r="M239" s="6" t="s">
        <v>57</v>
      </c>
      <c r="N239" s="6">
        <v>8</v>
      </c>
      <c r="O239" s="6">
        <v>2</v>
      </c>
      <c r="P239" s="6">
        <v>7.0000000000000007E-2</v>
      </c>
      <c r="Q239" s="6">
        <f t="shared" si="16"/>
        <v>16</v>
      </c>
      <c r="R239" s="6">
        <f t="shared" si="17"/>
        <v>1.1200000000000001</v>
      </c>
      <c r="S239" s="6"/>
      <c r="T239" s="27">
        <f t="shared" si="19"/>
        <v>3.9000000000001478E-2</v>
      </c>
    </row>
    <row r="240" spans="1:20" hidden="1">
      <c r="A240" s="5">
        <f t="shared" si="18"/>
        <v>236</v>
      </c>
      <c r="B240" s="9">
        <v>54.5</v>
      </c>
      <c r="C240" s="9">
        <v>64</v>
      </c>
      <c r="D240" s="6" t="s">
        <v>51</v>
      </c>
      <c r="E240" s="5">
        <v>40</v>
      </c>
      <c r="F240" s="7">
        <v>56.603999999999999</v>
      </c>
      <c r="G240" s="7">
        <v>56.616</v>
      </c>
      <c r="H240" s="8" t="s">
        <v>18</v>
      </c>
      <c r="I240" s="8" t="s">
        <v>37</v>
      </c>
      <c r="J240" s="6">
        <v>12</v>
      </c>
      <c r="K240" s="6">
        <v>2</v>
      </c>
      <c r="L240" s="6">
        <f t="shared" si="15"/>
        <v>24</v>
      </c>
      <c r="M240" s="6" t="s">
        <v>57</v>
      </c>
      <c r="N240" s="6">
        <v>12</v>
      </c>
      <c r="O240" s="6">
        <v>2</v>
      </c>
      <c r="P240" s="6">
        <v>7.0000000000000007E-2</v>
      </c>
      <c r="Q240" s="6">
        <f t="shared" si="16"/>
        <v>24</v>
      </c>
      <c r="R240" s="6">
        <f t="shared" si="17"/>
        <v>1.6800000000000002</v>
      </c>
      <c r="S240" s="6"/>
      <c r="T240" s="27">
        <f t="shared" si="19"/>
        <v>0.13599999999999568</v>
      </c>
    </row>
    <row r="241" spans="1:20" hidden="1">
      <c r="A241" s="5">
        <f t="shared" si="18"/>
        <v>237</v>
      </c>
      <c r="B241" s="9">
        <v>54.5</v>
      </c>
      <c r="C241" s="9">
        <v>64</v>
      </c>
      <c r="D241" s="6" t="s">
        <v>51</v>
      </c>
      <c r="E241" s="5">
        <v>40</v>
      </c>
      <c r="F241" s="7">
        <v>56.62</v>
      </c>
      <c r="G241" s="7">
        <v>56.623999999999995</v>
      </c>
      <c r="H241" s="8" t="s">
        <v>16</v>
      </c>
      <c r="I241" s="8" t="s">
        <v>19</v>
      </c>
      <c r="J241" s="6">
        <v>4</v>
      </c>
      <c r="K241" s="6">
        <v>0.5</v>
      </c>
      <c r="L241" s="6">
        <f t="shared" si="15"/>
        <v>2</v>
      </c>
      <c r="M241" s="6" t="s">
        <v>57</v>
      </c>
      <c r="N241" s="6">
        <v>4</v>
      </c>
      <c r="O241" s="6">
        <v>1.8</v>
      </c>
      <c r="P241" s="6">
        <v>7.0000000000000007E-2</v>
      </c>
      <c r="Q241" s="6">
        <f t="shared" si="16"/>
        <v>7.2</v>
      </c>
      <c r="R241" s="6">
        <f t="shared" si="17"/>
        <v>0.50400000000000011</v>
      </c>
      <c r="S241" s="6"/>
      <c r="T241" s="27">
        <f t="shared" si="19"/>
        <v>3.9999999999977831E-3</v>
      </c>
    </row>
    <row r="242" spans="1:20" hidden="1">
      <c r="A242" s="5">
        <f t="shared" si="18"/>
        <v>238</v>
      </c>
      <c r="B242" s="9">
        <v>54.5</v>
      </c>
      <c r="C242" s="9">
        <v>64</v>
      </c>
      <c r="D242" s="6" t="s">
        <v>51</v>
      </c>
      <c r="E242" s="5">
        <v>40</v>
      </c>
      <c r="F242" s="7">
        <v>56.639000000000003</v>
      </c>
      <c r="G242" s="7">
        <v>56.639500000000005</v>
      </c>
      <c r="H242" s="8" t="s">
        <v>16</v>
      </c>
      <c r="I242" s="8" t="s">
        <v>15</v>
      </c>
      <c r="J242" s="6">
        <v>0.5</v>
      </c>
      <c r="K242" s="6">
        <v>1.5</v>
      </c>
      <c r="L242" s="6">
        <f t="shared" si="15"/>
        <v>0.75</v>
      </c>
      <c r="M242" s="6" t="s">
        <v>57</v>
      </c>
      <c r="N242" s="6">
        <v>0.5</v>
      </c>
      <c r="O242" s="6">
        <v>1.8</v>
      </c>
      <c r="P242" s="6">
        <v>7.0000000000000007E-2</v>
      </c>
      <c r="Q242" s="6">
        <f t="shared" si="16"/>
        <v>0.9</v>
      </c>
      <c r="R242" s="6">
        <f t="shared" si="17"/>
        <v>6.3000000000000014E-2</v>
      </c>
      <c r="S242" s="6"/>
      <c r="T242" s="27">
        <f t="shared" si="19"/>
        <v>1.5000000000007674E-2</v>
      </c>
    </row>
    <row r="243" spans="1:20" hidden="1">
      <c r="A243" s="5">
        <f t="shared" si="18"/>
        <v>239</v>
      </c>
      <c r="B243" s="9">
        <v>54.5</v>
      </c>
      <c r="C243" s="9">
        <v>64</v>
      </c>
      <c r="D243" s="6" t="s">
        <v>51</v>
      </c>
      <c r="E243" s="5">
        <v>40</v>
      </c>
      <c r="F243" s="7">
        <v>56.640999999999998</v>
      </c>
      <c r="G243" s="7">
        <v>56.643999999999998</v>
      </c>
      <c r="H243" s="8" t="s">
        <v>18</v>
      </c>
      <c r="I243" s="8" t="s">
        <v>15</v>
      </c>
      <c r="J243" s="6">
        <v>3</v>
      </c>
      <c r="K243" s="6">
        <v>1.5</v>
      </c>
      <c r="L243" s="6">
        <f t="shared" si="15"/>
        <v>4.5</v>
      </c>
      <c r="M243" s="6" t="s">
        <v>57</v>
      </c>
      <c r="N243" s="6">
        <v>3</v>
      </c>
      <c r="O243" s="6">
        <v>1.8</v>
      </c>
      <c r="P243" s="6">
        <v>7.0000000000000007E-2</v>
      </c>
      <c r="Q243" s="6">
        <f t="shared" si="16"/>
        <v>5.4</v>
      </c>
      <c r="R243" s="6">
        <f t="shared" si="17"/>
        <v>0.37800000000000006</v>
      </c>
      <c r="S243" s="6"/>
      <c r="T243" s="27">
        <f t="shared" si="19"/>
        <v>1.4999999999929514E-3</v>
      </c>
    </row>
    <row r="244" spans="1:20" hidden="1">
      <c r="A244" s="5">
        <f t="shared" si="18"/>
        <v>240</v>
      </c>
      <c r="B244" s="9">
        <v>54.5</v>
      </c>
      <c r="C244" s="9">
        <v>64</v>
      </c>
      <c r="D244" s="6" t="s">
        <v>51</v>
      </c>
      <c r="E244" s="5">
        <v>40</v>
      </c>
      <c r="F244" s="7">
        <v>56.655999999999999</v>
      </c>
      <c r="G244" s="7">
        <v>56.665999999999997</v>
      </c>
      <c r="H244" s="8" t="s">
        <v>16</v>
      </c>
      <c r="I244" s="8" t="s">
        <v>19</v>
      </c>
      <c r="J244" s="6">
        <v>10</v>
      </c>
      <c r="K244" s="6">
        <v>2</v>
      </c>
      <c r="L244" s="6">
        <f t="shared" si="15"/>
        <v>20</v>
      </c>
      <c r="M244" s="6" t="s">
        <v>57</v>
      </c>
      <c r="N244" s="6">
        <v>10</v>
      </c>
      <c r="O244" s="6">
        <v>2</v>
      </c>
      <c r="P244" s="6">
        <v>7.0000000000000007E-2</v>
      </c>
      <c r="Q244" s="6">
        <f t="shared" si="16"/>
        <v>20</v>
      </c>
      <c r="R244" s="6">
        <f t="shared" si="17"/>
        <v>1.4000000000000001</v>
      </c>
      <c r="S244" s="6"/>
      <c r="T244" s="27">
        <f t="shared" si="19"/>
        <v>1.2000000000000455E-2</v>
      </c>
    </row>
    <row r="245" spans="1:20" s="1" customFormat="1" hidden="1">
      <c r="A245" s="5">
        <f t="shared" si="18"/>
        <v>241</v>
      </c>
      <c r="B245" s="9">
        <v>54.5</v>
      </c>
      <c r="C245" s="9">
        <v>64</v>
      </c>
      <c r="D245" s="6" t="s">
        <v>51</v>
      </c>
      <c r="E245" s="5">
        <v>40</v>
      </c>
      <c r="F245" s="7">
        <v>56.819000000000003</v>
      </c>
      <c r="G245" s="7">
        <v>56.827000000000005</v>
      </c>
      <c r="H245" s="8" t="s">
        <v>16</v>
      </c>
      <c r="I245" s="8" t="s">
        <v>19</v>
      </c>
      <c r="J245" s="6">
        <v>8</v>
      </c>
      <c r="K245" s="6">
        <v>3</v>
      </c>
      <c r="L245" s="6">
        <f t="shared" si="15"/>
        <v>24</v>
      </c>
      <c r="M245" s="6" t="s">
        <v>57</v>
      </c>
      <c r="N245" s="6">
        <v>8</v>
      </c>
      <c r="O245" s="6">
        <v>3</v>
      </c>
      <c r="P245" s="6">
        <v>7.0000000000000007E-2</v>
      </c>
      <c r="Q245" s="6">
        <f t="shared" si="16"/>
        <v>24</v>
      </c>
      <c r="R245" s="6">
        <f t="shared" si="17"/>
        <v>1.6800000000000002</v>
      </c>
      <c r="S245" s="6"/>
      <c r="T245" s="27">
        <f t="shared" si="19"/>
        <v>0.1530000000000058</v>
      </c>
    </row>
    <row r="246" spans="1:20" hidden="1">
      <c r="A246" s="5">
        <f t="shared" si="18"/>
        <v>242</v>
      </c>
      <c r="B246" s="9">
        <v>54.5</v>
      </c>
      <c r="C246" s="9">
        <v>64</v>
      </c>
      <c r="D246" s="6" t="s">
        <v>51</v>
      </c>
      <c r="E246" s="5">
        <v>40</v>
      </c>
      <c r="F246" s="7">
        <v>56.84</v>
      </c>
      <c r="G246" s="7">
        <v>56.856000000000002</v>
      </c>
      <c r="H246" s="8" t="s">
        <v>16</v>
      </c>
      <c r="I246" s="8" t="s">
        <v>30</v>
      </c>
      <c r="J246" s="6">
        <v>16</v>
      </c>
      <c r="K246" s="6">
        <v>0.2</v>
      </c>
      <c r="L246" s="6">
        <f t="shared" si="15"/>
        <v>3.2</v>
      </c>
      <c r="M246" s="6" t="s">
        <v>57</v>
      </c>
      <c r="N246" s="6">
        <v>16</v>
      </c>
      <c r="O246" s="6">
        <v>1.8</v>
      </c>
      <c r="P246" s="6">
        <v>7.0000000000000007E-2</v>
      </c>
      <c r="Q246" s="6">
        <f t="shared" si="16"/>
        <v>28.8</v>
      </c>
      <c r="R246" s="6">
        <f t="shared" si="17"/>
        <v>2.0160000000000005</v>
      </c>
      <c r="S246" s="6"/>
      <c r="T246" s="27">
        <f t="shared" si="19"/>
        <v>1.2999999999998124E-2</v>
      </c>
    </row>
    <row r="247" spans="1:20" hidden="1">
      <c r="A247" s="5">
        <f t="shared" si="18"/>
        <v>243</v>
      </c>
      <c r="B247" s="9">
        <v>54.5</v>
      </c>
      <c r="C247" s="9">
        <v>64</v>
      </c>
      <c r="D247" s="6" t="s">
        <v>51</v>
      </c>
      <c r="E247" s="5">
        <v>40</v>
      </c>
      <c r="F247" s="7">
        <v>56.868000000000002</v>
      </c>
      <c r="G247" s="7">
        <v>56.878</v>
      </c>
      <c r="H247" s="8" t="s">
        <v>16</v>
      </c>
      <c r="I247" s="8" t="s">
        <v>19</v>
      </c>
      <c r="J247" s="6">
        <v>10</v>
      </c>
      <c r="K247" s="6">
        <v>0.2</v>
      </c>
      <c r="L247" s="6">
        <f t="shared" si="15"/>
        <v>2</v>
      </c>
      <c r="M247" s="6" t="s">
        <v>57</v>
      </c>
      <c r="N247" s="6">
        <v>10</v>
      </c>
      <c r="O247" s="6">
        <v>1.8</v>
      </c>
      <c r="P247" s="6">
        <v>7.0000000000000007E-2</v>
      </c>
      <c r="Q247" s="6">
        <f t="shared" si="16"/>
        <v>18</v>
      </c>
      <c r="R247" s="6">
        <f t="shared" si="17"/>
        <v>1.2600000000000002</v>
      </c>
      <c r="S247" s="6"/>
      <c r="T247" s="27">
        <f t="shared" si="19"/>
        <v>1.2000000000000455E-2</v>
      </c>
    </row>
    <row r="248" spans="1:20" hidden="1">
      <c r="A248" s="5">
        <f t="shared" si="18"/>
        <v>244</v>
      </c>
      <c r="B248" s="9">
        <v>54.5</v>
      </c>
      <c r="C248" s="9">
        <v>64</v>
      </c>
      <c r="D248" s="6" t="s">
        <v>51</v>
      </c>
      <c r="E248" s="5">
        <v>40</v>
      </c>
      <c r="F248" s="7">
        <v>56.896000000000001</v>
      </c>
      <c r="G248" s="7">
        <v>56.904000000000003</v>
      </c>
      <c r="H248" s="8" t="s">
        <v>16</v>
      </c>
      <c r="I248" s="8" t="s">
        <v>19</v>
      </c>
      <c r="J248" s="6">
        <v>8</v>
      </c>
      <c r="K248" s="6">
        <v>0.3</v>
      </c>
      <c r="L248" s="6">
        <f t="shared" si="15"/>
        <v>2.4</v>
      </c>
      <c r="M248" s="6" t="s">
        <v>57</v>
      </c>
      <c r="N248" s="6">
        <v>8</v>
      </c>
      <c r="O248" s="6">
        <v>1.8</v>
      </c>
      <c r="P248" s="6">
        <v>7.0000000000000007E-2</v>
      </c>
      <c r="Q248" s="6">
        <f t="shared" si="16"/>
        <v>14.4</v>
      </c>
      <c r="R248" s="6">
        <f t="shared" si="17"/>
        <v>1.0080000000000002</v>
      </c>
      <c r="S248" s="6"/>
      <c r="T248" s="27">
        <f t="shared" si="19"/>
        <v>1.8000000000000682E-2</v>
      </c>
    </row>
    <row r="249" spans="1:20" hidden="1">
      <c r="A249" s="5">
        <f t="shared" si="18"/>
        <v>245</v>
      </c>
      <c r="B249" s="9">
        <v>54.5</v>
      </c>
      <c r="C249" s="9">
        <v>64</v>
      </c>
      <c r="D249" s="6" t="s">
        <v>51</v>
      </c>
      <c r="E249" s="5">
        <v>40</v>
      </c>
      <c r="F249" s="7">
        <v>56.93</v>
      </c>
      <c r="G249" s="7">
        <v>56.936</v>
      </c>
      <c r="H249" s="8" t="s">
        <v>16</v>
      </c>
      <c r="I249" s="8" t="s">
        <v>19</v>
      </c>
      <c r="J249" s="6">
        <v>6</v>
      </c>
      <c r="K249" s="6">
        <v>0.3</v>
      </c>
      <c r="L249" s="6">
        <f t="shared" si="15"/>
        <v>1.7999999999999998</v>
      </c>
      <c r="M249" s="6" t="s">
        <v>57</v>
      </c>
      <c r="N249" s="6">
        <v>6</v>
      </c>
      <c r="O249" s="6">
        <v>1.8</v>
      </c>
      <c r="P249" s="6">
        <v>7.0000000000000007E-2</v>
      </c>
      <c r="Q249" s="6">
        <f t="shared" si="16"/>
        <v>10.8</v>
      </c>
      <c r="R249" s="6">
        <f t="shared" si="17"/>
        <v>0.75600000000000012</v>
      </c>
      <c r="S249" s="6"/>
      <c r="T249" s="27">
        <f t="shared" si="19"/>
        <v>2.5999999999996248E-2</v>
      </c>
    </row>
    <row r="250" spans="1:20" hidden="1">
      <c r="A250" s="5">
        <f t="shared" si="18"/>
        <v>246</v>
      </c>
      <c r="B250" s="9">
        <v>54.5</v>
      </c>
      <c r="C250" s="9">
        <v>64</v>
      </c>
      <c r="D250" s="6" t="s">
        <v>51</v>
      </c>
      <c r="E250" s="5">
        <v>40</v>
      </c>
      <c r="F250" s="7">
        <v>57.14</v>
      </c>
      <c r="G250" s="7">
        <v>57.143000000000001</v>
      </c>
      <c r="H250" s="8" t="s">
        <v>16</v>
      </c>
      <c r="I250" s="8" t="s">
        <v>37</v>
      </c>
      <c r="J250" s="6">
        <v>3</v>
      </c>
      <c r="K250" s="6">
        <v>1.5</v>
      </c>
      <c r="L250" s="6">
        <f t="shared" si="15"/>
        <v>4.5</v>
      </c>
      <c r="M250" s="6" t="s">
        <v>57</v>
      </c>
      <c r="N250" s="6">
        <v>3</v>
      </c>
      <c r="O250" s="6">
        <v>1.8</v>
      </c>
      <c r="P250" s="6">
        <v>7.0000000000000007E-2</v>
      </c>
      <c r="Q250" s="6">
        <f t="shared" si="16"/>
        <v>5.4</v>
      </c>
      <c r="R250" s="6">
        <f t="shared" si="17"/>
        <v>0.37800000000000006</v>
      </c>
      <c r="S250" s="6"/>
      <c r="T250" s="27">
        <f t="shared" si="19"/>
        <v>0.20400000000000063</v>
      </c>
    </row>
    <row r="251" spans="1:20" hidden="1">
      <c r="A251" s="5">
        <f t="shared" si="18"/>
        <v>247</v>
      </c>
      <c r="B251" s="9">
        <v>54.5</v>
      </c>
      <c r="C251" s="9">
        <v>64</v>
      </c>
      <c r="D251" s="6" t="s">
        <v>51</v>
      </c>
      <c r="E251" s="5">
        <v>40</v>
      </c>
      <c r="F251" s="7">
        <v>57.182000000000002</v>
      </c>
      <c r="G251" s="7">
        <v>57.186</v>
      </c>
      <c r="H251" s="8" t="s">
        <v>16</v>
      </c>
      <c r="I251" s="8" t="s">
        <v>15</v>
      </c>
      <c r="J251" s="6">
        <v>4</v>
      </c>
      <c r="K251" s="6">
        <v>3</v>
      </c>
      <c r="L251" s="6">
        <f t="shared" si="15"/>
        <v>12</v>
      </c>
      <c r="M251" s="6" t="s">
        <v>57</v>
      </c>
      <c r="N251" s="6">
        <v>4</v>
      </c>
      <c r="O251" s="6">
        <v>3</v>
      </c>
      <c r="P251" s="6">
        <v>7.0000000000000007E-2</v>
      </c>
      <c r="Q251" s="6">
        <f t="shared" si="16"/>
        <v>12</v>
      </c>
      <c r="R251" s="6">
        <f t="shared" si="17"/>
        <v>0.84000000000000008</v>
      </c>
      <c r="S251" s="6"/>
      <c r="T251" s="27">
        <f t="shared" si="19"/>
        <v>3.9000000000001478E-2</v>
      </c>
    </row>
    <row r="252" spans="1:20" hidden="1">
      <c r="A252" s="5">
        <f t="shared" si="18"/>
        <v>248</v>
      </c>
      <c r="B252" s="9">
        <v>54.5</v>
      </c>
      <c r="C252" s="9">
        <v>64</v>
      </c>
      <c r="D252" s="6" t="s">
        <v>51</v>
      </c>
      <c r="E252" s="5">
        <v>40</v>
      </c>
      <c r="F252" s="7">
        <v>57.19</v>
      </c>
      <c r="G252" s="7">
        <v>57.22</v>
      </c>
      <c r="H252" s="8" t="s">
        <v>12</v>
      </c>
      <c r="I252" s="8" t="s">
        <v>37</v>
      </c>
      <c r="J252" s="6">
        <v>30</v>
      </c>
      <c r="K252" s="6">
        <v>2.5</v>
      </c>
      <c r="L252" s="6">
        <f t="shared" si="15"/>
        <v>75</v>
      </c>
      <c r="M252" s="6" t="s">
        <v>57</v>
      </c>
      <c r="N252" s="6">
        <v>30</v>
      </c>
      <c r="O252" s="6">
        <v>2.5</v>
      </c>
      <c r="P252" s="6">
        <v>7.0000000000000007E-2</v>
      </c>
      <c r="Q252" s="6">
        <f t="shared" si="16"/>
        <v>75</v>
      </c>
      <c r="R252" s="6">
        <f t="shared" si="17"/>
        <v>5.2500000000000009</v>
      </c>
      <c r="S252" s="6"/>
      <c r="T252" s="27">
        <f t="shared" si="19"/>
        <v>3.9999999999977831E-3</v>
      </c>
    </row>
    <row r="253" spans="1:20" hidden="1">
      <c r="A253" s="5">
        <f t="shared" si="18"/>
        <v>249</v>
      </c>
      <c r="B253" s="9">
        <v>54.5</v>
      </c>
      <c r="C253" s="9">
        <v>64</v>
      </c>
      <c r="D253" s="6" t="s">
        <v>51</v>
      </c>
      <c r="E253" s="5">
        <v>40</v>
      </c>
      <c r="F253" s="7">
        <v>57.238999999999997</v>
      </c>
      <c r="G253" s="7">
        <v>57.247999999999998</v>
      </c>
      <c r="H253" s="8" t="s">
        <v>12</v>
      </c>
      <c r="I253" s="8" t="s">
        <v>37</v>
      </c>
      <c r="J253" s="6">
        <v>9</v>
      </c>
      <c r="K253" s="6">
        <v>1.5</v>
      </c>
      <c r="L253" s="6">
        <f t="shared" si="15"/>
        <v>13.5</v>
      </c>
      <c r="M253" s="6" t="s">
        <v>57</v>
      </c>
      <c r="N253" s="6">
        <v>9</v>
      </c>
      <c r="O253" s="6">
        <v>1.8</v>
      </c>
      <c r="P253" s="6">
        <v>7.0000000000000007E-2</v>
      </c>
      <c r="Q253" s="6">
        <f t="shared" si="16"/>
        <v>16.2</v>
      </c>
      <c r="R253" s="6">
        <f t="shared" si="17"/>
        <v>1.1340000000000001</v>
      </c>
      <c r="S253" s="6"/>
      <c r="T253" s="27">
        <f t="shared" si="19"/>
        <v>1.8999999999998352E-2</v>
      </c>
    </row>
    <row r="254" spans="1:20" s="1" customFormat="1" hidden="1">
      <c r="A254" s="5">
        <f t="shared" si="18"/>
        <v>250</v>
      </c>
      <c r="B254" s="9">
        <v>54.5</v>
      </c>
      <c r="C254" s="9">
        <v>64</v>
      </c>
      <c r="D254" s="6" t="s">
        <v>51</v>
      </c>
      <c r="E254" s="5">
        <v>40</v>
      </c>
      <c r="F254" s="7">
        <v>57.287999999999997</v>
      </c>
      <c r="G254" s="7">
        <v>57.3</v>
      </c>
      <c r="H254" s="8" t="s">
        <v>12</v>
      </c>
      <c r="I254" s="8" t="s">
        <v>37</v>
      </c>
      <c r="J254" s="6">
        <v>12</v>
      </c>
      <c r="K254" s="6">
        <v>1.5</v>
      </c>
      <c r="L254" s="6">
        <f t="shared" si="15"/>
        <v>18</v>
      </c>
      <c r="M254" s="6" t="s">
        <v>57</v>
      </c>
      <c r="N254" s="6">
        <v>12</v>
      </c>
      <c r="O254" s="6">
        <v>1.8</v>
      </c>
      <c r="P254" s="6">
        <v>7.0000000000000007E-2</v>
      </c>
      <c r="Q254" s="6">
        <f t="shared" si="16"/>
        <v>21.6</v>
      </c>
      <c r="R254" s="6">
        <f t="shared" si="17"/>
        <v>1.5120000000000002</v>
      </c>
      <c r="S254" s="6"/>
      <c r="T254" s="27">
        <f t="shared" si="19"/>
        <v>3.9999999999999147E-2</v>
      </c>
    </row>
    <row r="255" spans="1:20" hidden="1">
      <c r="A255" s="5">
        <f t="shared" si="18"/>
        <v>251</v>
      </c>
      <c r="B255" s="9">
        <v>54.5</v>
      </c>
      <c r="C255" s="9">
        <v>64</v>
      </c>
      <c r="D255" s="6" t="s">
        <v>51</v>
      </c>
      <c r="E255" s="5">
        <v>40</v>
      </c>
      <c r="F255" s="7">
        <v>57.311999999999998</v>
      </c>
      <c r="G255" s="7">
        <v>57.317</v>
      </c>
      <c r="H255" s="8" t="s">
        <v>18</v>
      </c>
      <c r="I255" s="8" t="s">
        <v>37</v>
      </c>
      <c r="J255" s="6">
        <v>5</v>
      </c>
      <c r="K255" s="6">
        <v>2</v>
      </c>
      <c r="L255" s="6">
        <f t="shared" si="15"/>
        <v>10</v>
      </c>
      <c r="M255" s="6" t="s">
        <v>57</v>
      </c>
      <c r="N255" s="6">
        <v>5</v>
      </c>
      <c r="O255" s="6">
        <v>2</v>
      </c>
      <c r="P255" s="6">
        <v>7.0000000000000007E-2</v>
      </c>
      <c r="Q255" s="6">
        <f t="shared" si="16"/>
        <v>10</v>
      </c>
      <c r="R255" s="6">
        <f t="shared" si="17"/>
        <v>0.70000000000000007</v>
      </c>
      <c r="S255" s="6"/>
      <c r="T255" s="27">
        <f t="shared" si="19"/>
        <v>1.2000000000000455E-2</v>
      </c>
    </row>
    <row r="256" spans="1:20" hidden="1">
      <c r="A256" s="5">
        <f t="shared" si="18"/>
        <v>252</v>
      </c>
      <c r="B256" s="9">
        <v>54.5</v>
      </c>
      <c r="C256" s="9">
        <v>64</v>
      </c>
      <c r="D256" s="6" t="s">
        <v>51</v>
      </c>
      <c r="E256" s="5">
        <v>40</v>
      </c>
      <c r="F256" s="7">
        <v>57.326999999999998</v>
      </c>
      <c r="G256" s="7">
        <v>57.33</v>
      </c>
      <c r="H256" s="8" t="s">
        <v>16</v>
      </c>
      <c r="I256" s="8" t="s">
        <v>15</v>
      </c>
      <c r="J256" s="6">
        <v>3</v>
      </c>
      <c r="K256" s="6">
        <v>0.5</v>
      </c>
      <c r="L256" s="6">
        <f t="shared" si="15"/>
        <v>1.5</v>
      </c>
      <c r="M256" s="6" t="s">
        <v>57</v>
      </c>
      <c r="N256" s="6">
        <v>3</v>
      </c>
      <c r="O256" s="6">
        <v>1.8</v>
      </c>
      <c r="P256" s="6">
        <v>7.0000000000000007E-2</v>
      </c>
      <c r="Q256" s="6">
        <f t="shared" si="16"/>
        <v>5.4</v>
      </c>
      <c r="R256" s="6">
        <f t="shared" si="17"/>
        <v>0.37800000000000006</v>
      </c>
      <c r="S256" s="6"/>
      <c r="T256" s="27">
        <f t="shared" si="19"/>
        <v>9.9999999999980105E-3</v>
      </c>
    </row>
    <row r="257" spans="1:20" hidden="1">
      <c r="A257" s="5">
        <f t="shared" si="18"/>
        <v>253</v>
      </c>
      <c r="B257" s="9">
        <v>54.5</v>
      </c>
      <c r="C257" s="9">
        <v>64</v>
      </c>
      <c r="D257" s="6" t="s">
        <v>51</v>
      </c>
      <c r="E257" s="5">
        <v>40</v>
      </c>
      <c r="F257" s="7">
        <v>57.411999999999999</v>
      </c>
      <c r="G257" s="7">
        <v>57.417000000000002</v>
      </c>
      <c r="H257" s="8" t="s">
        <v>12</v>
      </c>
      <c r="I257" s="8" t="s">
        <v>37</v>
      </c>
      <c r="J257" s="6">
        <v>5</v>
      </c>
      <c r="K257" s="6">
        <v>2</v>
      </c>
      <c r="L257" s="6">
        <f t="shared" si="15"/>
        <v>10</v>
      </c>
      <c r="M257" s="6" t="s">
        <v>57</v>
      </c>
      <c r="N257" s="6">
        <v>5</v>
      </c>
      <c r="O257" s="6">
        <v>2</v>
      </c>
      <c r="P257" s="6">
        <v>7.0000000000000007E-2</v>
      </c>
      <c r="Q257" s="6">
        <f t="shared" si="16"/>
        <v>10</v>
      </c>
      <c r="R257" s="6">
        <f t="shared" si="17"/>
        <v>0.70000000000000007</v>
      </c>
      <c r="S257" s="6"/>
      <c r="T257" s="27">
        <f t="shared" si="19"/>
        <v>8.2000000000000739E-2</v>
      </c>
    </row>
    <row r="258" spans="1:20" hidden="1">
      <c r="A258" s="5">
        <f t="shared" si="18"/>
        <v>254</v>
      </c>
      <c r="B258" s="9">
        <v>54.5</v>
      </c>
      <c r="C258" s="9">
        <v>64</v>
      </c>
      <c r="D258" s="6" t="s">
        <v>51</v>
      </c>
      <c r="E258" s="5">
        <v>40</v>
      </c>
      <c r="F258" s="7">
        <v>57.481999999999999</v>
      </c>
      <c r="G258" s="7">
        <v>57.491999999999997</v>
      </c>
      <c r="H258" s="8" t="s">
        <v>16</v>
      </c>
      <c r="I258" s="8" t="s">
        <v>15</v>
      </c>
      <c r="J258" s="6">
        <v>10</v>
      </c>
      <c r="K258" s="6">
        <v>0.6</v>
      </c>
      <c r="L258" s="6">
        <f t="shared" si="15"/>
        <v>6</v>
      </c>
      <c r="M258" s="6" t="s">
        <v>57</v>
      </c>
      <c r="N258" s="6">
        <v>10</v>
      </c>
      <c r="O258" s="6">
        <v>1.8</v>
      </c>
      <c r="P258" s="6">
        <v>7.0000000000000007E-2</v>
      </c>
      <c r="Q258" s="6">
        <f t="shared" si="16"/>
        <v>18</v>
      </c>
      <c r="R258" s="6">
        <f t="shared" si="17"/>
        <v>1.2600000000000002</v>
      </c>
      <c r="S258" s="6"/>
      <c r="T258" s="27">
        <f t="shared" si="19"/>
        <v>6.4999999999997726E-2</v>
      </c>
    </row>
    <row r="259" spans="1:20" hidden="1">
      <c r="A259" s="5">
        <f t="shared" si="18"/>
        <v>255</v>
      </c>
      <c r="B259" s="9">
        <v>54.5</v>
      </c>
      <c r="C259" s="9">
        <v>64</v>
      </c>
      <c r="D259" s="6" t="s">
        <v>51</v>
      </c>
      <c r="E259" s="5">
        <v>40</v>
      </c>
      <c r="F259" s="7">
        <v>57.515000000000001</v>
      </c>
      <c r="G259" s="7">
        <v>57.532000000000004</v>
      </c>
      <c r="H259" s="8" t="s">
        <v>12</v>
      </c>
      <c r="I259" s="8" t="s">
        <v>19</v>
      </c>
      <c r="J259" s="6">
        <v>17</v>
      </c>
      <c r="K259" s="6">
        <v>0.8</v>
      </c>
      <c r="L259" s="6">
        <f t="shared" si="15"/>
        <v>13.600000000000001</v>
      </c>
      <c r="M259" s="6" t="s">
        <v>57</v>
      </c>
      <c r="N259" s="6">
        <v>17</v>
      </c>
      <c r="O259" s="6">
        <v>1.8</v>
      </c>
      <c r="P259" s="6">
        <v>7.0000000000000007E-2</v>
      </c>
      <c r="Q259" s="6">
        <f t="shared" si="16"/>
        <v>30.6</v>
      </c>
      <c r="R259" s="6">
        <f t="shared" si="17"/>
        <v>2.1420000000000003</v>
      </c>
      <c r="S259" s="6"/>
      <c r="T259" s="27">
        <f t="shared" si="19"/>
        <v>2.300000000000324E-2</v>
      </c>
    </row>
    <row r="260" spans="1:20" hidden="1">
      <c r="A260" s="5">
        <f t="shared" si="18"/>
        <v>256</v>
      </c>
      <c r="B260" s="9">
        <v>54.5</v>
      </c>
      <c r="C260" s="9">
        <v>64</v>
      </c>
      <c r="D260" s="6" t="s">
        <v>51</v>
      </c>
      <c r="E260" s="5">
        <v>40</v>
      </c>
      <c r="F260" s="7">
        <v>57.536999999999999</v>
      </c>
      <c r="G260" s="7">
        <v>57.543999999999997</v>
      </c>
      <c r="H260" s="8" t="s">
        <v>16</v>
      </c>
      <c r="I260" s="8" t="s">
        <v>15</v>
      </c>
      <c r="J260" s="6">
        <v>7</v>
      </c>
      <c r="K260" s="6">
        <v>1.5</v>
      </c>
      <c r="L260" s="6">
        <f t="shared" si="15"/>
        <v>10.5</v>
      </c>
      <c r="M260" s="6" t="s">
        <v>57</v>
      </c>
      <c r="N260" s="6">
        <v>7</v>
      </c>
      <c r="O260" s="6">
        <v>1.8</v>
      </c>
      <c r="P260" s="6">
        <v>7.0000000000000007E-2</v>
      </c>
      <c r="Q260" s="6">
        <f t="shared" si="16"/>
        <v>12.6</v>
      </c>
      <c r="R260" s="6">
        <f t="shared" si="17"/>
        <v>0.88200000000000001</v>
      </c>
      <c r="S260" s="6"/>
      <c r="T260" s="27">
        <f t="shared" si="19"/>
        <v>4.9999999999954525E-3</v>
      </c>
    </row>
    <row r="261" spans="1:20" hidden="1">
      <c r="A261" s="5">
        <f t="shared" si="18"/>
        <v>257</v>
      </c>
      <c r="B261" s="9">
        <v>54.5</v>
      </c>
      <c r="C261" s="9">
        <v>64</v>
      </c>
      <c r="D261" s="6" t="s">
        <v>51</v>
      </c>
      <c r="E261" s="5">
        <v>40</v>
      </c>
      <c r="F261" s="7">
        <v>57.612000000000002</v>
      </c>
      <c r="G261" s="7">
        <v>57.613500000000002</v>
      </c>
      <c r="H261" s="8" t="s">
        <v>12</v>
      </c>
      <c r="I261" s="8" t="s">
        <v>19</v>
      </c>
      <c r="J261" s="6">
        <v>1.5</v>
      </c>
      <c r="K261" s="6">
        <v>1.5</v>
      </c>
      <c r="L261" s="6">
        <f t="shared" ref="L261:L324" si="20">J261*K261</f>
        <v>2.25</v>
      </c>
      <c r="M261" s="6" t="s">
        <v>57</v>
      </c>
      <c r="N261" s="6">
        <v>1.5</v>
      </c>
      <c r="O261" s="6">
        <v>1.8</v>
      </c>
      <c r="P261" s="6">
        <v>7.0000000000000007E-2</v>
      </c>
      <c r="Q261" s="6">
        <f t="shared" ref="Q261:Q324" si="21">N261*O261</f>
        <v>2.7</v>
      </c>
      <c r="R261" s="6">
        <f t="shared" ref="R261:R324" si="22">N261*O261*P261</f>
        <v>0.18900000000000003</v>
      </c>
      <c r="S261" s="6"/>
      <c r="T261" s="27">
        <f t="shared" si="19"/>
        <v>6.8000000000004945E-2</v>
      </c>
    </row>
    <row r="262" spans="1:20" hidden="1">
      <c r="A262" s="5">
        <f t="shared" si="18"/>
        <v>258</v>
      </c>
      <c r="B262" s="9">
        <v>54.5</v>
      </c>
      <c r="C262" s="9">
        <v>64</v>
      </c>
      <c r="D262" s="6" t="s">
        <v>51</v>
      </c>
      <c r="E262" s="5">
        <v>40</v>
      </c>
      <c r="F262" s="7">
        <v>57.62</v>
      </c>
      <c r="G262" s="7">
        <v>57.625</v>
      </c>
      <c r="H262" s="8" t="s">
        <v>16</v>
      </c>
      <c r="I262" s="8" t="s">
        <v>37</v>
      </c>
      <c r="J262" s="6">
        <v>5</v>
      </c>
      <c r="K262" s="6">
        <v>3</v>
      </c>
      <c r="L262" s="6">
        <f t="shared" si="20"/>
        <v>15</v>
      </c>
      <c r="M262" s="6" t="s">
        <v>57</v>
      </c>
      <c r="N262" s="6">
        <v>5</v>
      </c>
      <c r="O262" s="6">
        <v>3</v>
      </c>
      <c r="P262" s="6">
        <v>7.0000000000000007E-2</v>
      </c>
      <c r="Q262" s="6">
        <f t="shared" si="21"/>
        <v>15</v>
      </c>
      <c r="R262" s="6">
        <f t="shared" si="22"/>
        <v>1.05</v>
      </c>
      <c r="S262" s="6"/>
      <c r="T262" s="27">
        <f t="shared" si="19"/>
        <v>6.4999999999955094E-3</v>
      </c>
    </row>
    <row r="263" spans="1:20" hidden="1">
      <c r="A263" s="5">
        <f t="shared" ref="A263:A326" si="23">A262+1</f>
        <v>259</v>
      </c>
      <c r="B263" s="9">
        <v>54.5</v>
      </c>
      <c r="C263" s="9">
        <v>64</v>
      </c>
      <c r="D263" s="6" t="s">
        <v>51</v>
      </c>
      <c r="E263" s="5">
        <v>40</v>
      </c>
      <c r="F263" s="7">
        <v>57.777999999999999</v>
      </c>
      <c r="G263" s="7">
        <v>57.78</v>
      </c>
      <c r="H263" s="8" t="s">
        <v>12</v>
      </c>
      <c r="I263" s="8" t="s">
        <v>19</v>
      </c>
      <c r="J263" s="6">
        <v>2</v>
      </c>
      <c r="K263" s="6">
        <v>0.6</v>
      </c>
      <c r="L263" s="6">
        <f t="shared" si="20"/>
        <v>1.2</v>
      </c>
      <c r="M263" s="6" t="s">
        <v>57</v>
      </c>
      <c r="N263" s="6">
        <v>2</v>
      </c>
      <c r="O263" s="6">
        <v>1.8</v>
      </c>
      <c r="P263" s="6">
        <v>7.0000000000000007E-2</v>
      </c>
      <c r="Q263" s="6">
        <f t="shared" si="21"/>
        <v>3.6</v>
      </c>
      <c r="R263" s="6">
        <f t="shared" si="22"/>
        <v>0.25200000000000006</v>
      </c>
      <c r="S263" s="6"/>
      <c r="T263" s="27">
        <f t="shared" ref="T263:T326" si="24">F263-G262</f>
        <v>0.15299999999999869</v>
      </c>
    </row>
    <row r="264" spans="1:20" hidden="1">
      <c r="A264" s="5">
        <f t="shared" si="23"/>
        <v>260</v>
      </c>
      <c r="B264" s="9">
        <v>54.5</v>
      </c>
      <c r="C264" s="9">
        <v>64</v>
      </c>
      <c r="D264" s="6" t="s">
        <v>51</v>
      </c>
      <c r="E264" s="5">
        <v>40</v>
      </c>
      <c r="F264" s="7">
        <v>57.816000000000003</v>
      </c>
      <c r="G264" s="7">
        <v>57.817500000000003</v>
      </c>
      <c r="H264" s="8" t="s">
        <v>12</v>
      </c>
      <c r="I264" s="8" t="s">
        <v>15</v>
      </c>
      <c r="J264" s="6">
        <v>1.5</v>
      </c>
      <c r="K264" s="6">
        <v>1.5</v>
      </c>
      <c r="L264" s="6">
        <f t="shared" si="20"/>
        <v>2.25</v>
      </c>
      <c r="M264" s="6" t="s">
        <v>57</v>
      </c>
      <c r="N264" s="6">
        <v>1.5</v>
      </c>
      <c r="O264" s="6">
        <v>1.8</v>
      </c>
      <c r="P264" s="6">
        <v>7.0000000000000007E-2</v>
      </c>
      <c r="Q264" s="6">
        <f t="shared" si="21"/>
        <v>2.7</v>
      </c>
      <c r="R264" s="6">
        <f t="shared" si="22"/>
        <v>0.18900000000000003</v>
      </c>
      <c r="S264" s="6"/>
      <c r="T264" s="27">
        <f t="shared" si="24"/>
        <v>3.6000000000001364E-2</v>
      </c>
    </row>
    <row r="265" spans="1:20" hidden="1">
      <c r="A265" s="5">
        <f t="shared" si="23"/>
        <v>261</v>
      </c>
      <c r="B265" s="9">
        <v>54.5</v>
      </c>
      <c r="C265" s="9">
        <v>64</v>
      </c>
      <c r="D265" s="6" t="s">
        <v>51</v>
      </c>
      <c r="E265" s="5">
        <v>40</v>
      </c>
      <c r="F265" s="7">
        <v>57.926000000000002</v>
      </c>
      <c r="G265" s="7">
        <v>57.929000000000002</v>
      </c>
      <c r="H265" s="8" t="s">
        <v>16</v>
      </c>
      <c r="I265" s="8" t="s">
        <v>15</v>
      </c>
      <c r="J265" s="6">
        <v>3</v>
      </c>
      <c r="K265" s="6">
        <v>1.5</v>
      </c>
      <c r="L265" s="6">
        <f t="shared" si="20"/>
        <v>4.5</v>
      </c>
      <c r="M265" s="6" t="s">
        <v>57</v>
      </c>
      <c r="N265" s="6">
        <v>3</v>
      </c>
      <c r="O265" s="6">
        <v>1.8</v>
      </c>
      <c r="P265" s="6">
        <v>7.0000000000000007E-2</v>
      </c>
      <c r="Q265" s="6">
        <f t="shared" si="21"/>
        <v>5.4</v>
      </c>
      <c r="R265" s="6">
        <f t="shared" si="22"/>
        <v>0.37800000000000006</v>
      </c>
      <c r="S265" s="6"/>
      <c r="T265" s="27">
        <f t="shared" si="24"/>
        <v>0.10849999999999937</v>
      </c>
    </row>
    <row r="266" spans="1:20" hidden="1">
      <c r="A266" s="5">
        <f t="shared" si="23"/>
        <v>262</v>
      </c>
      <c r="B266" s="9">
        <v>54.5</v>
      </c>
      <c r="C266" s="9">
        <v>64</v>
      </c>
      <c r="D266" s="6" t="s">
        <v>51</v>
      </c>
      <c r="E266" s="5">
        <v>40</v>
      </c>
      <c r="F266" s="7">
        <v>57.932000000000002</v>
      </c>
      <c r="G266" s="7">
        <v>57.938000000000002</v>
      </c>
      <c r="H266" s="8" t="s">
        <v>12</v>
      </c>
      <c r="I266" s="8" t="s">
        <v>37</v>
      </c>
      <c r="J266" s="6">
        <v>6</v>
      </c>
      <c r="K266" s="6">
        <v>3</v>
      </c>
      <c r="L266" s="6">
        <f t="shared" si="20"/>
        <v>18</v>
      </c>
      <c r="M266" s="6" t="s">
        <v>57</v>
      </c>
      <c r="N266" s="6">
        <v>6</v>
      </c>
      <c r="O266" s="6">
        <v>3</v>
      </c>
      <c r="P266" s="6">
        <v>7.0000000000000007E-2</v>
      </c>
      <c r="Q266" s="6">
        <f t="shared" si="21"/>
        <v>18</v>
      </c>
      <c r="R266" s="6">
        <f t="shared" si="22"/>
        <v>1.2600000000000002</v>
      </c>
      <c r="S266" s="6"/>
      <c r="T266" s="27">
        <f t="shared" si="24"/>
        <v>3.0000000000001137E-3</v>
      </c>
    </row>
    <row r="267" spans="1:20" hidden="1">
      <c r="A267" s="5">
        <f t="shared" si="23"/>
        <v>263</v>
      </c>
      <c r="B267" s="9">
        <v>54.5</v>
      </c>
      <c r="C267" s="9">
        <v>64</v>
      </c>
      <c r="D267" s="6" t="s">
        <v>51</v>
      </c>
      <c r="E267" s="5">
        <v>40</v>
      </c>
      <c r="F267" s="7">
        <v>57.936999999999998</v>
      </c>
      <c r="G267" s="7">
        <v>57.939</v>
      </c>
      <c r="H267" s="8" t="s">
        <v>12</v>
      </c>
      <c r="I267" s="8" t="s">
        <v>15</v>
      </c>
      <c r="J267" s="6">
        <v>2</v>
      </c>
      <c r="K267" s="6">
        <v>1.5</v>
      </c>
      <c r="L267" s="6">
        <f t="shared" si="20"/>
        <v>3</v>
      </c>
      <c r="M267" s="6" t="s">
        <v>57</v>
      </c>
      <c r="N267" s="6">
        <v>2</v>
      </c>
      <c r="O267" s="6">
        <v>1.8</v>
      </c>
      <c r="P267" s="6">
        <v>7.0000000000000007E-2</v>
      </c>
      <c r="Q267" s="6">
        <f t="shared" si="21"/>
        <v>3.6</v>
      </c>
      <c r="R267" s="6">
        <f t="shared" si="22"/>
        <v>0.25200000000000006</v>
      </c>
      <c r="S267" s="6"/>
      <c r="T267" s="27">
        <f t="shared" si="24"/>
        <v>-1.0000000000047748E-3</v>
      </c>
    </row>
    <row r="268" spans="1:20" hidden="1">
      <c r="A268" s="5">
        <f t="shared" si="23"/>
        <v>264</v>
      </c>
      <c r="B268" s="9">
        <v>54.5</v>
      </c>
      <c r="C268" s="9">
        <v>64</v>
      </c>
      <c r="D268" s="6" t="s">
        <v>51</v>
      </c>
      <c r="E268" s="5">
        <v>40</v>
      </c>
      <c r="F268" s="7">
        <v>57.963000000000001</v>
      </c>
      <c r="G268" s="7">
        <v>57.963999999999999</v>
      </c>
      <c r="H268" s="8" t="s">
        <v>12</v>
      </c>
      <c r="I268" s="8" t="s">
        <v>37</v>
      </c>
      <c r="J268" s="6">
        <v>1</v>
      </c>
      <c r="K268" s="6">
        <v>1.5</v>
      </c>
      <c r="L268" s="6">
        <f t="shared" si="20"/>
        <v>1.5</v>
      </c>
      <c r="M268" s="6" t="s">
        <v>57</v>
      </c>
      <c r="N268" s="6">
        <v>1</v>
      </c>
      <c r="O268" s="6">
        <v>1.8</v>
      </c>
      <c r="P268" s="6">
        <v>7.0000000000000007E-2</v>
      </c>
      <c r="Q268" s="6">
        <f t="shared" si="21"/>
        <v>1.8</v>
      </c>
      <c r="R268" s="6">
        <f t="shared" si="22"/>
        <v>0.12600000000000003</v>
      </c>
      <c r="S268" s="6"/>
      <c r="T268" s="27">
        <f t="shared" si="24"/>
        <v>2.4000000000000909E-2</v>
      </c>
    </row>
    <row r="269" spans="1:20" hidden="1">
      <c r="A269" s="5">
        <f t="shared" si="23"/>
        <v>265</v>
      </c>
      <c r="B269" s="9">
        <v>54.5</v>
      </c>
      <c r="C269" s="9">
        <v>64</v>
      </c>
      <c r="D269" s="6" t="s">
        <v>51</v>
      </c>
      <c r="E269" s="5">
        <v>40</v>
      </c>
      <c r="F269" s="7">
        <v>58.087000000000003</v>
      </c>
      <c r="G269" s="7">
        <v>58.237000000000002</v>
      </c>
      <c r="H269" s="8" t="s">
        <v>16</v>
      </c>
      <c r="I269" s="8" t="s">
        <v>15</v>
      </c>
      <c r="J269" s="6">
        <v>150</v>
      </c>
      <c r="K269" s="6">
        <v>2</v>
      </c>
      <c r="L269" s="6">
        <f t="shared" si="20"/>
        <v>300</v>
      </c>
      <c r="M269" s="6" t="s">
        <v>57</v>
      </c>
      <c r="N269" s="6">
        <v>150</v>
      </c>
      <c r="O269" s="6">
        <v>2</v>
      </c>
      <c r="P269" s="6">
        <v>7.0000000000000007E-2</v>
      </c>
      <c r="Q269" s="6">
        <f t="shared" si="21"/>
        <v>300</v>
      </c>
      <c r="R269" s="6">
        <f t="shared" si="22"/>
        <v>21.000000000000004</v>
      </c>
      <c r="S269" s="6"/>
      <c r="T269" s="27">
        <f t="shared" si="24"/>
        <v>0.12300000000000466</v>
      </c>
    </row>
    <row r="270" spans="1:20" hidden="1">
      <c r="A270" s="5">
        <f t="shared" si="23"/>
        <v>266</v>
      </c>
      <c r="B270" s="9">
        <v>54.5</v>
      </c>
      <c r="C270" s="9">
        <v>64</v>
      </c>
      <c r="D270" s="6" t="s">
        <v>51</v>
      </c>
      <c r="E270" s="5">
        <v>40</v>
      </c>
      <c r="F270" s="7">
        <v>58.128999999999998</v>
      </c>
      <c r="G270" s="7">
        <v>58.131</v>
      </c>
      <c r="H270" s="8" t="s">
        <v>12</v>
      </c>
      <c r="I270" s="8" t="s">
        <v>19</v>
      </c>
      <c r="J270" s="6">
        <v>2</v>
      </c>
      <c r="K270" s="6">
        <v>0.6</v>
      </c>
      <c r="L270" s="6">
        <f t="shared" si="20"/>
        <v>1.2</v>
      </c>
      <c r="M270" s="6" t="s">
        <v>57</v>
      </c>
      <c r="N270" s="6">
        <v>2</v>
      </c>
      <c r="O270" s="6">
        <v>1.8</v>
      </c>
      <c r="P270" s="6">
        <v>7.0000000000000007E-2</v>
      </c>
      <c r="Q270" s="6">
        <f t="shared" si="21"/>
        <v>3.6</v>
      </c>
      <c r="R270" s="6">
        <f t="shared" si="22"/>
        <v>0.25200000000000006</v>
      </c>
      <c r="S270" s="6"/>
      <c r="T270" s="27">
        <f t="shared" si="24"/>
        <v>-0.10800000000000409</v>
      </c>
    </row>
    <row r="271" spans="1:20" hidden="1">
      <c r="A271" s="5">
        <f t="shared" si="23"/>
        <v>267</v>
      </c>
      <c r="B271" s="9">
        <v>54.5</v>
      </c>
      <c r="C271" s="9">
        <v>64</v>
      </c>
      <c r="D271" s="6" t="s">
        <v>51</v>
      </c>
      <c r="E271" s="5">
        <v>40</v>
      </c>
      <c r="F271" s="7">
        <v>58.168999999999997</v>
      </c>
      <c r="G271" s="7">
        <v>58.169999999999995</v>
      </c>
      <c r="H271" s="8" t="s">
        <v>12</v>
      </c>
      <c r="I271" s="8" t="s">
        <v>19</v>
      </c>
      <c r="J271" s="6">
        <v>1</v>
      </c>
      <c r="K271" s="6">
        <v>1</v>
      </c>
      <c r="L271" s="6">
        <f t="shared" si="20"/>
        <v>1</v>
      </c>
      <c r="M271" s="6" t="s">
        <v>57</v>
      </c>
      <c r="N271" s="6">
        <v>1</v>
      </c>
      <c r="O271" s="6">
        <v>1.8</v>
      </c>
      <c r="P271" s="6">
        <v>7.0000000000000007E-2</v>
      </c>
      <c r="Q271" s="6">
        <f t="shared" si="21"/>
        <v>1.8</v>
      </c>
      <c r="R271" s="6">
        <f t="shared" si="22"/>
        <v>0.12600000000000003</v>
      </c>
      <c r="S271" s="6"/>
      <c r="T271" s="27">
        <f t="shared" si="24"/>
        <v>3.7999999999996703E-2</v>
      </c>
    </row>
    <row r="272" spans="1:20" hidden="1">
      <c r="A272" s="5">
        <f t="shared" si="23"/>
        <v>268</v>
      </c>
      <c r="B272" s="9">
        <v>54.5</v>
      </c>
      <c r="C272" s="9">
        <v>64</v>
      </c>
      <c r="D272" s="6" t="s">
        <v>51</v>
      </c>
      <c r="E272" s="5">
        <v>40</v>
      </c>
      <c r="F272" s="7">
        <v>58.183999999999997</v>
      </c>
      <c r="G272" s="7">
        <v>58.187999999999995</v>
      </c>
      <c r="H272" s="8" t="s">
        <v>12</v>
      </c>
      <c r="I272" s="8" t="s">
        <v>37</v>
      </c>
      <c r="J272" s="6">
        <v>4</v>
      </c>
      <c r="K272" s="6">
        <v>1</v>
      </c>
      <c r="L272" s="6">
        <f t="shared" si="20"/>
        <v>4</v>
      </c>
      <c r="M272" s="6" t="s">
        <v>57</v>
      </c>
      <c r="N272" s="6">
        <v>4</v>
      </c>
      <c r="O272" s="6">
        <v>1.8</v>
      </c>
      <c r="P272" s="6">
        <v>7.0000000000000007E-2</v>
      </c>
      <c r="Q272" s="6">
        <f t="shared" si="21"/>
        <v>7.2</v>
      </c>
      <c r="R272" s="6">
        <f t="shared" si="22"/>
        <v>0.50400000000000011</v>
      </c>
      <c r="S272" s="6"/>
      <c r="T272" s="27">
        <f t="shared" si="24"/>
        <v>1.4000000000002899E-2</v>
      </c>
    </row>
    <row r="273" spans="1:20" hidden="1">
      <c r="A273" s="5">
        <f t="shared" si="23"/>
        <v>269</v>
      </c>
      <c r="B273" s="9">
        <v>54.5</v>
      </c>
      <c r="C273" s="9">
        <v>64</v>
      </c>
      <c r="D273" s="6" t="s">
        <v>51</v>
      </c>
      <c r="E273" s="5">
        <v>40</v>
      </c>
      <c r="F273" s="7">
        <v>58.25</v>
      </c>
      <c r="G273" s="7">
        <v>58.252000000000002</v>
      </c>
      <c r="H273" s="8" t="s">
        <v>12</v>
      </c>
      <c r="I273" s="8" t="s">
        <v>15</v>
      </c>
      <c r="J273" s="6">
        <v>2</v>
      </c>
      <c r="K273" s="6">
        <v>0.6</v>
      </c>
      <c r="L273" s="6">
        <f t="shared" si="20"/>
        <v>1.2</v>
      </c>
      <c r="M273" s="6" t="s">
        <v>57</v>
      </c>
      <c r="N273" s="6">
        <v>2</v>
      </c>
      <c r="O273" s="6">
        <v>1.8</v>
      </c>
      <c r="P273" s="6">
        <v>7.0000000000000007E-2</v>
      </c>
      <c r="Q273" s="6">
        <f t="shared" si="21"/>
        <v>3.6</v>
      </c>
      <c r="R273" s="6">
        <f t="shared" si="22"/>
        <v>0.25200000000000006</v>
      </c>
      <c r="S273" s="6"/>
      <c r="T273" s="27">
        <f t="shared" si="24"/>
        <v>6.2000000000004718E-2</v>
      </c>
    </row>
    <row r="274" spans="1:20" hidden="1">
      <c r="A274" s="5">
        <f t="shared" si="23"/>
        <v>270</v>
      </c>
      <c r="B274" s="9">
        <v>54.5</v>
      </c>
      <c r="C274" s="9">
        <v>64</v>
      </c>
      <c r="D274" s="6" t="s">
        <v>51</v>
      </c>
      <c r="E274" s="5">
        <v>40</v>
      </c>
      <c r="F274" s="7">
        <v>58.427999999999997</v>
      </c>
      <c r="G274" s="7">
        <v>58.43</v>
      </c>
      <c r="H274" s="8" t="s">
        <v>12</v>
      </c>
      <c r="I274" s="8" t="s">
        <v>19</v>
      </c>
      <c r="J274" s="6">
        <v>2</v>
      </c>
      <c r="K274" s="6">
        <v>0.5</v>
      </c>
      <c r="L274" s="6">
        <f t="shared" si="20"/>
        <v>1</v>
      </c>
      <c r="M274" s="6" t="s">
        <v>57</v>
      </c>
      <c r="N274" s="6">
        <v>2</v>
      </c>
      <c r="O274" s="6">
        <v>1.8</v>
      </c>
      <c r="P274" s="6">
        <v>7.0000000000000007E-2</v>
      </c>
      <c r="Q274" s="6">
        <f t="shared" si="21"/>
        <v>3.6</v>
      </c>
      <c r="R274" s="6">
        <f t="shared" si="22"/>
        <v>0.25200000000000006</v>
      </c>
      <c r="S274" s="6"/>
      <c r="T274" s="27">
        <f t="shared" si="24"/>
        <v>0.17599999999999483</v>
      </c>
    </row>
    <row r="275" spans="1:20" hidden="1">
      <c r="A275" s="5">
        <f t="shared" si="23"/>
        <v>271</v>
      </c>
      <c r="B275" s="9">
        <v>54.5</v>
      </c>
      <c r="C275" s="9">
        <v>64</v>
      </c>
      <c r="D275" s="6" t="s">
        <v>51</v>
      </c>
      <c r="E275" s="5">
        <v>40</v>
      </c>
      <c r="F275" s="7">
        <v>58.472999999999999</v>
      </c>
      <c r="G275" s="7">
        <v>58.474499999999999</v>
      </c>
      <c r="H275" s="8" t="s">
        <v>12</v>
      </c>
      <c r="I275" s="8" t="s">
        <v>19</v>
      </c>
      <c r="J275" s="6">
        <v>1.5</v>
      </c>
      <c r="K275" s="6">
        <v>0.6</v>
      </c>
      <c r="L275" s="6">
        <f t="shared" si="20"/>
        <v>0.89999999999999991</v>
      </c>
      <c r="M275" s="6" t="s">
        <v>57</v>
      </c>
      <c r="N275" s="6">
        <v>1.5</v>
      </c>
      <c r="O275" s="6">
        <v>1.8</v>
      </c>
      <c r="P275" s="6">
        <v>7.0000000000000007E-2</v>
      </c>
      <c r="Q275" s="6">
        <f t="shared" si="21"/>
        <v>2.7</v>
      </c>
      <c r="R275" s="6">
        <f t="shared" si="22"/>
        <v>0.18900000000000003</v>
      </c>
      <c r="S275" s="6"/>
      <c r="T275" s="27">
        <f t="shared" si="24"/>
        <v>4.2999999999999261E-2</v>
      </c>
    </row>
    <row r="276" spans="1:20" hidden="1">
      <c r="A276" s="5">
        <f t="shared" si="23"/>
        <v>272</v>
      </c>
      <c r="B276" s="9">
        <v>54.5</v>
      </c>
      <c r="C276" s="9">
        <v>64</v>
      </c>
      <c r="D276" s="6" t="s">
        <v>51</v>
      </c>
      <c r="E276" s="5">
        <v>40</v>
      </c>
      <c r="F276" s="7">
        <v>58.503999999999998</v>
      </c>
      <c r="G276" s="7">
        <v>58.505499999999998</v>
      </c>
      <c r="H276" s="8" t="s">
        <v>12</v>
      </c>
      <c r="I276" s="8" t="s">
        <v>19</v>
      </c>
      <c r="J276" s="6">
        <v>1.5</v>
      </c>
      <c r="K276" s="6">
        <v>0.7</v>
      </c>
      <c r="L276" s="6">
        <f t="shared" si="20"/>
        <v>1.0499999999999998</v>
      </c>
      <c r="M276" s="6" t="s">
        <v>57</v>
      </c>
      <c r="N276" s="6">
        <v>1.5</v>
      </c>
      <c r="O276" s="6">
        <v>1.8</v>
      </c>
      <c r="P276" s="6">
        <v>7.0000000000000007E-2</v>
      </c>
      <c r="Q276" s="6">
        <f t="shared" si="21"/>
        <v>2.7</v>
      </c>
      <c r="R276" s="6">
        <f t="shared" si="22"/>
        <v>0.18900000000000003</v>
      </c>
      <c r="S276" s="6"/>
      <c r="T276" s="27">
        <f t="shared" si="24"/>
        <v>2.9499999999998749E-2</v>
      </c>
    </row>
    <row r="277" spans="1:20" hidden="1">
      <c r="A277" s="5">
        <f t="shared" si="23"/>
        <v>273</v>
      </c>
      <c r="B277" s="9">
        <v>54.5</v>
      </c>
      <c r="C277" s="9">
        <v>64</v>
      </c>
      <c r="D277" s="6" t="s">
        <v>51</v>
      </c>
      <c r="E277" s="5">
        <v>40</v>
      </c>
      <c r="F277" s="7">
        <v>59.91</v>
      </c>
      <c r="G277" s="7">
        <v>59.910999999999994</v>
      </c>
      <c r="H277" s="8" t="s">
        <v>14</v>
      </c>
      <c r="I277" s="8" t="s">
        <v>15</v>
      </c>
      <c r="J277" s="6">
        <v>1</v>
      </c>
      <c r="K277" s="6">
        <v>1</v>
      </c>
      <c r="L277" s="6">
        <f t="shared" si="20"/>
        <v>1</v>
      </c>
      <c r="M277" s="6" t="s">
        <v>57</v>
      </c>
      <c r="N277" s="6">
        <v>1</v>
      </c>
      <c r="O277" s="6">
        <v>1.8</v>
      </c>
      <c r="P277" s="6">
        <v>7.0000000000000007E-2</v>
      </c>
      <c r="Q277" s="6">
        <f t="shared" si="21"/>
        <v>1.8</v>
      </c>
      <c r="R277" s="6">
        <f t="shared" si="22"/>
        <v>0.12600000000000003</v>
      </c>
      <c r="S277" s="6"/>
      <c r="T277" s="27">
        <f t="shared" si="24"/>
        <v>1.4044999999999987</v>
      </c>
    </row>
    <row r="278" spans="1:20" hidden="1">
      <c r="A278" s="5">
        <f t="shared" si="23"/>
        <v>274</v>
      </c>
      <c r="B278" s="9">
        <v>54.5</v>
      </c>
      <c r="C278" s="9">
        <v>64</v>
      </c>
      <c r="D278" s="6" t="s">
        <v>51</v>
      </c>
      <c r="E278" s="5">
        <v>40</v>
      </c>
      <c r="F278" s="7">
        <v>59.92</v>
      </c>
      <c r="G278" s="7">
        <v>59.920999999999999</v>
      </c>
      <c r="H278" s="8" t="s">
        <v>14</v>
      </c>
      <c r="I278" s="8" t="s">
        <v>15</v>
      </c>
      <c r="J278" s="6">
        <v>1</v>
      </c>
      <c r="K278" s="6">
        <v>1</v>
      </c>
      <c r="L278" s="6">
        <f t="shared" si="20"/>
        <v>1</v>
      </c>
      <c r="M278" s="6" t="s">
        <v>57</v>
      </c>
      <c r="N278" s="6">
        <v>1</v>
      </c>
      <c r="O278" s="6">
        <v>1.8</v>
      </c>
      <c r="P278" s="6">
        <v>7.0000000000000007E-2</v>
      </c>
      <c r="Q278" s="6">
        <f t="shared" si="21"/>
        <v>1.8</v>
      </c>
      <c r="R278" s="6">
        <f t="shared" si="22"/>
        <v>0.12600000000000003</v>
      </c>
      <c r="S278" s="6"/>
      <c r="T278" s="27">
        <f t="shared" si="24"/>
        <v>9.0000000000074465E-3</v>
      </c>
    </row>
    <row r="279" spans="1:20" hidden="1">
      <c r="A279" s="5">
        <f t="shared" si="23"/>
        <v>275</v>
      </c>
      <c r="B279" s="9">
        <v>54.5</v>
      </c>
      <c r="C279" s="9">
        <v>64</v>
      </c>
      <c r="D279" s="6" t="s">
        <v>51</v>
      </c>
      <c r="E279" s="5">
        <v>40</v>
      </c>
      <c r="F279" s="7">
        <v>59.96</v>
      </c>
      <c r="G279" s="7">
        <v>59.960999999999999</v>
      </c>
      <c r="H279" s="8" t="s">
        <v>14</v>
      </c>
      <c r="I279" s="8" t="s">
        <v>19</v>
      </c>
      <c r="J279" s="6">
        <v>1</v>
      </c>
      <c r="K279" s="6">
        <v>1</v>
      </c>
      <c r="L279" s="6">
        <f t="shared" si="20"/>
        <v>1</v>
      </c>
      <c r="M279" s="6" t="s">
        <v>57</v>
      </c>
      <c r="N279" s="6">
        <v>1</v>
      </c>
      <c r="O279" s="6">
        <v>1.8</v>
      </c>
      <c r="P279" s="6">
        <v>7.0000000000000007E-2</v>
      </c>
      <c r="Q279" s="6">
        <f t="shared" si="21"/>
        <v>1.8</v>
      </c>
      <c r="R279" s="6">
        <f t="shared" si="22"/>
        <v>0.12600000000000003</v>
      </c>
      <c r="S279" s="6"/>
      <c r="T279" s="27">
        <f t="shared" si="24"/>
        <v>3.9000000000001478E-2</v>
      </c>
    </row>
    <row r="280" spans="1:20" hidden="1">
      <c r="A280" s="5">
        <f t="shared" si="23"/>
        <v>276</v>
      </c>
      <c r="B280" s="9">
        <v>54.5</v>
      </c>
      <c r="C280" s="9">
        <v>64</v>
      </c>
      <c r="D280" s="6" t="s">
        <v>51</v>
      </c>
      <c r="E280" s="5">
        <v>40</v>
      </c>
      <c r="F280" s="7">
        <v>59.975000000000001</v>
      </c>
      <c r="G280" s="7">
        <v>59.980000000000004</v>
      </c>
      <c r="H280" s="8" t="s">
        <v>14</v>
      </c>
      <c r="I280" s="8" t="s">
        <v>15</v>
      </c>
      <c r="J280" s="6">
        <v>5</v>
      </c>
      <c r="K280" s="6">
        <v>1.5</v>
      </c>
      <c r="L280" s="6">
        <f t="shared" si="20"/>
        <v>7.5</v>
      </c>
      <c r="M280" s="6" t="s">
        <v>57</v>
      </c>
      <c r="N280" s="6">
        <v>5</v>
      </c>
      <c r="O280" s="6">
        <v>1.8</v>
      </c>
      <c r="P280" s="6">
        <v>7.0000000000000007E-2</v>
      </c>
      <c r="Q280" s="6">
        <f t="shared" si="21"/>
        <v>9</v>
      </c>
      <c r="R280" s="6">
        <f t="shared" si="22"/>
        <v>0.63000000000000012</v>
      </c>
      <c r="S280" s="6"/>
      <c r="T280" s="27">
        <f t="shared" si="24"/>
        <v>1.4000000000002899E-2</v>
      </c>
    </row>
    <row r="281" spans="1:20" hidden="1">
      <c r="A281" s="5">
        <f t="shared" si="23"/>
        <v>277</v>
      </c>
      <c r="B281" s="9">
        <v>54.5</v>
      </c>
      <c r="C281" s="9">
        <v>64</v>
      </c>
      <c r="D281" s="6" t="s">
        <v>51</v>
      </c>
      <c r="E281" s="5">
        <v>40</v>
      </c>
      <c r="F281" s="7">
        <v>59.98</v>
      </c>
      <c r="G281" s="7">
        <v>59.980999999999995</v>
      </c>
      <c r="H281" s="8" t="s">
        <v>14</v>
      </c>
      <c r="I281" s="8" t="s">
        <v>19</v>
      </c>
      <c r="J281" s="6">
        <v>1</v>
      </c>
      <c r="K281" s="6">
        <v>1</v>
      </c>
      <c r="L281" s="6">
        <f t="shared" si="20"/>
        <v>1</v>
      </c>
      <c r="M281" s="6" t="s">
        <v>57</v>
      </c>
      <c r="N281" s="6">
        <v>1</v>
      </c>
      <c r="O281" s="6">
        <v>1.8</v>
      </c>
      <c r="P281" s="6">
        <v>7.0000000000000007E-2</v>
      </c>
      <c r="Q281" s="6">
        <f t="shared" si="21"/>
        <v>1.8</v>
      </c>
      <c r="R281" s="6">
        <f t="shared" si="22"/>
        <v>0.12600000000000003</v>
      </c>
      <c r="S281" s="6"/>
      <c r="T281" s="27">
        <f t="shared" si="24"/>
        <v>0</v>
      </c>
    </row>
    <row r="282" spans="1:20" hidden="1">
      <c r="A282" s="5">
        <f t="shared" si="23"/>
        <v>278</v>
      </c>
      <c r="B282" s="9">
        <v>54.5</v>
      </c>
      <c r="C282" s="9">
        <v>64</v>
      </c>
      <c r="D282" s="6" t="s">
        <v>51</v>
      </c>
      <c r="E282" s="5">
        <v>40</v>
      </c>
      <c r="F282" s="7">
        <v>60</v>
      </c>
      <c r="G282" s="7">
        <v>60.002000000000002</v>
      </c>
      <c r="H282" s="8" t="s">
        <v>14</v>
      </c>
      <c r="I282" s="8" t="s">
        <v>19</v>
      </c>
      <c r="J282" s="6">
        <v>2</v>
      </c>
      <c r="K282" s="6">
        <v>2</v>
      </c>
      <c r="L282" s="6">
        <f t="shared" si="20"/>
        <v>4</v>
      </c>
      <c r="M282" s="6" t="s">
        <v>57</v>
      </c>
      <c r="N282" s="6">
        <v>2</v>
      </c>
      <c r="O282" s="6">
        <v>2</v>
      </c>
      <c r="P282" s="6">
        <v>7.0000000000000007E-2</v>
      </c>
      <c r="Q282" s="6">
        <f t="shared" si="21"/>
        <v>4</v>
      </c>
      <c r="R282" s="6">
        <f t="shared" si="22"/>
        <v>0.28000000000000003</v>
      </c>
      <c r="S282" s="6"/>
      <c r="T282" s="27">
        <f t="shared" si="24"/>
        <v>1.9000000000005457E-2</v>
      </c>
    </row>
    <row r="283" spans="1:20" hidden="1">
      <c r="A283" s="5">
        <f t="shared" si="23"/>
        <v>279</v>
      </c>
      <c r="B283" s="9">
        <v>54.5</v>
      </c>
      <c r="C283" s="9">
        <v>64</v>
      </c>
      <c r="D283" s="6" t="s">
        <v>51</v>
      </c>
      <c r="E283" s="5">
        <v>40</v>
      </c>
      <c r="F283" s="7">
        <v>60.02</v>
      </c>
      <c r="G283" s="7">
        <v>60.022400000000005</v>
      </c>
      <c r="H283" s="8" t="s">
        <v>14</v>
      </c>
      <c r="I283" s="8" t="s">
        <v>15</v>
      </c>
      <c r="J283" s="6">
        <v>2.4</v>
      </c>
      <c r="K283" s="6">
        <v>1</v>
      </c>
      <c r="L283" s="6">
        <f t="shared" si="20"/>
        <v>2.4</v>
      </c>
      <c r="M283" s="6" t="s">
        <v>57</v>
      </c>
      <c r="N283" s="6">
        <v>2.4</v>
      </c>
      <c r="O283" s="6">
        <v>1.8</v>
      </c>
      <c r="P283" s="6">
        <v>7.0000000000000007E-2</v>
      </c>
      <c r="Q283" s="6">
        <f t="shared" si="21"/>
        <v>4.32</v>
      </c>
      <c r="R283" s="6">
        <f t="shared" si="22"/>
        <v>0.30240000000000006</v>
      </c>
      <c r="S283" s="6"/>
      <c r="T283" s="27">
        <f t="shared" si="24"/>
        <v>1.8000000000000682E-2</v>
      </c>
    </row>
    <row r="284" spans="1:20" hidden="1">
      <c r="A284" s="5">
        <f t="shared" si="23"/>
        <v>280</v>
      </c>
      <c r="B284" s="9">
        <v>54.5</v>
      </c>
      <c r="C284" s="9">
        <v>64</v>
      </c>
      <c r="D284" s="6" t="s">
        <v>51</v>
      </c>
      <c r="E284" s="5">
        <v>40</v>
      </c>
      <c r="F284" s="7">
        <v>60.08</v>
      </c>
      <c r="G284" s="7">
        <v>60.082000000000001</v>
      </c>
      <c r="H284" s="8" t="s">
        <v>12</v>
      </c>
      <c r="I284" s="8" t="s">
        <v>15</v>
      </c>
      <c r="J284" s="6">
        <v>2</v>
      </c>
      <c r="K284" s="6">
        <v>2</v>
      </c>
      <c r="L284" s="6">
        <f t="shared" si="20"/>
        <v>4</v>
      </c>
      <c r="M284" s="6" t="s">
        <v>57</v>
      </c>
      <c r="N284" s="6">
        <v>2</v>
      </c>
      <c r="O284" s="6">
        <v>2</v>
      </c>
      <c r="P284" s="6">
        <v>7.0000000000000007E-2</v>
      </c>
      <c r="Q284" s="6">
        <f t="shared" si="21"/>
        <v>4</v>
      </c>
      <c r="R284" s="6">
        <f t="shared" si="22"/>
        <v>0.28000000000000003</v>
      </c>
      <c r="S284" s="6"/>
      <c r="T284" s="27">
        <f t="shared" si="24"/>
        <v>5.7599999999993656E-2</v>
      </c>
    </row>
    <row r="285" spans="1:20" hidden="1">
      <c r="A285" s="5">
        <f t="shared" si="23"/>
        <v>281</v>
      </c>
      <c r="B285" s="9">
        <v>54.5</v>
      </c>
      <c r="C285" s="9">
        <v>64</v>
      </c>
      <c r="D285" s="6" t="s">
        <v>51</v>
      </c>
      <c r="E285" s="5">
        <v>40</v>
      </c>
      <c r="F285" s="7">
        <v>60.12</v>
      </c>
      <c r="G285" s="7">
        <v>60.121499999999997</v>
      </c>
      <c r="H285" s="8" t="s">
        <v>12</v>
      </c>
      <c r="I285" s="8" t="s">
        <v>15</v>
      </c>
      <c r="J285" s="6">
        <v>1.5</v>
      </c>
      <c r="K285" s="6">
        <v>2</v>
      </c>
      <c r="L285" s="6">
        <f t="shared" si="20"/>
        <v>3</v>
      </c>
      <c r="M285" s="6" t="s">
        <v>57</v>
      </c>
      <c r="N285" s="6">
        <v>1.5</v>
      </c>
      <c r="O285" s="6">
        <v>2</v>
      </c>
      <c r="P285" s="6">
        <v>7.0000000000000007E-2</v>
      </c>
      <c r="Q285" s="6">
        <f t="shared" si="21"/>
        <v>3</v>
      </c>
      <c r="R285" s="6">
        <f t="shared" si="22"/>
        <v>0.21000000000000002</v>
      </c>
      <c r="S285" s="6"/>
      <c r="T285" s="27">
        <f t="shared" si="24"/>
        <v>3.7999999999996703E-2</v>
      </c>
    </row>
    <row r="286" spans="1:20" hidden="1">
      <c r="A286" s="5">
        <f t="shared" si="23"/>
        <v>282</v>
      </c>
      <c r="B286" s="9">
        <v>54.5</v>
      </c>
      <c r="C286" s="9">
        <v>64</v>
      </c>
      <c r="D286" s="6" t="s">
        <v>51</v>
      </c>
      <c r="E286" s="5">
        <v>40</v>
      </c>
      <c r="F286" s="7">
        <v>60.13</v>
      </c>
      <c r="G286" s="7">
        <v>60.135000000000005</v>
      </c>
      <c r="H286" s="8" t="s">
        <v>14</v>
      </c>
      <c r="I286" s="8" t="s">
        <v>15</v>
      </c>
      <c r="J286" s="6">
        <v>5</v>
      </c>
      <c r="K286" s="6">
        <v>2</v>
      </c>
      <c r="L286" s="6">
        <f t="shared" si="20"/>
        <v>10</v>
      </c>
      <c r="M286" s="6" t="s">
        <v>57</v>
      </c>
      <c r="N286" s="6">
        <v>5</v>
      </c>
      <c r="O286" s="6">
        <v>2</v>
      </c>
      <c r="P286" s="6">
        <v>7.0000000000000007E-2</v>
      </c>
      <c r="Q286" s="6">
        <f t="shared" si="21"/>
        <v>10</v>
      </c>
      <c r="R286" s="6">
        <f t="shared" si="22"/>
        <v>0.70000000000000007</v>
      </c>
      <c r="S286" s="6"/>
      <c r="T286" s="27">
        <f t="shared" si="24"/>
        <v>8.5000000000050591E-3</v>
      </c>
    </row>
    <row r="287" spans="1:20" hidden="1">
      <c r="A287" s="5">
        <f t="shared" si="23"/>
        <v>283</v>
      </c>
      <c r="B287" s="9">
        <v>54.5</v>
      </c>
      <c r="C287" s="9">
        <v>64</v>
      </c>
      <c r="D287" s="6" t="s">
        <v>51</v>
      </c>
      <c r="E287" s="5">
        <v>40</v>
      </c>
      <c r="F287" s="7">
        <v>60.26</v>
      </c>
      <c r="G287" s="7">
        <v>60.262</v>
      </c>
      <c r="H287" s="8" t="s">
        <v>24</v>
      </c>
      <c r="I287" s="8" t="s">
        <v>19</v>
      </c>
      <c r="J287" s="6">
        <v>2</v>
      </c>
      <c r="K287" s="6">
        <v>0.3</v>
      </c>
      <c r="L287" s="6">
        <f t="shared" si="20"/>
        <v>0.6</v>
      </c>
      <c r="M287" s="6" t="s">
        <v>57</v>
      </c>
      <c r="N287" s="6">
        <v>2</v>
      </c>
      <c r="O287" s="6">
        <v>1.8</v>
      </c>
      <c r="P287" s="6">
        <v>7.0000000000000007E-2</v>
      </c>
      <c r="Q287" s="6">
        <f t="shared" si="21"/>
        <v>3.6</v>
      </c>
      <c r="R287" s="6">
        <f t="shared" si="22"/>
        <v>0.25200000000000006</v>
      </c>
      <c r="S287" s="6"/>
      <c r="T287" s="27">
        <f t="shared" si="24"/>
        <v>0.12499999999999289</v>
      </c>
    </row>
    <row r="288" spans="1:20" hidden="1">
      <c r="A288" s="5">
        <f t="shared" si="23"/>
        <v>284</v>
      </c>
      <c r="B288" s="9">
        <v>54.5</v>
      </c>
      <c r="C288" s="9">
        <v>64</v>
      </c>
      <c r="D288" s="6" t="s">
        <v>51</v>
      </c>
      <c r="E288" s="5">
        <v>40</v>
      </c>
      <c r="F288" s="7">
        <v>60.34</v>
      </c>
      <c r="G288" s="7">
        <v>60.360000000000007</v>
      </c>
      <c r="H288" s="8" t="s">
        <v>24</v>
      </c>
      <c r="I288" s="8" t="s">
        <v>15</v>
      </c>
      <c r="J288" s="6">
        <v>20</v>
      </c>
      <c r="K288" s="6">
        <v>0.3</v>
      </c>
      <c r="L288" s="6">
        <f t="shared" si="20"/>
        <v>6</v>
      </c>
      <c r="M288" s="6" t="s">
        <v>57</v>
      </c>
      <c r="N288" s="6">
        <v>20</v>
      </c>
      <c r="O288" s="6">
        <v>1.8</v>
      </c>
      <c r="P288" s="6">
        <v>7.0000000000000007E-2</v>
      </c>
      <c r="Q288" s="6">
        <f t="shared" si="21"/>
        <v>36</v>
      </c>
      <c r="R288" s="6">
        <f t="shared" si="22"/>
        <v>2.5200000000000005</v>
      </c>
      <c r="S288" s="6"/>
      <c r="T288" s="27">
        <f t="shared" si="24"/>
        <v>7.8000000000002956E-2</v>
      </c>
    </row>
    <row r="289" spans="1:20" hidden="1">
      <c r="A289" s="5">
        <f t="shared" si="23"/>
        <v>285</v>
      </c>
      <c r="B289" s="9">
        <v>54.5</v>
      </c>
      <c r="C289" s="9">
        <v>64</v>
      </c>
      <c r="D289" s="6" t="s">
        <v>51</v>
      </c>
      <c r="E289" s="5">
        <v>40</v>
      </c>
      <c r="F289" s="7">
        <v>60.34</v>
      </c>
      <c r="G289" s="7">
        <v>60.360000000000007</v>
      </c>
      <c r="H289" s="8" t="s">
        <v>24</v>
      </c>
      <c r="I289" s="8" t="s">
        <v>19</v>
      </c>
      <c r="J289" s="6">
        <v>20</v>
      </c>
      <c r="K289" s="6">
        <v>0.3</v>
      </c>
      <c r="L289" s="6">
        <f t="shared" si="20"/>
        <v>6</v>
      </c>
      <c r="M289" s="6" t="s">
        <v>57</v>
      </c>
      <c r="N289" s="6">
        <v>20</v>
      </c>
      <c r="O289" s="6">
        <v>1.8</v>
      </c>
      <c r="P289" s="6">
        <v>7.0000000000000007E-2</v>
      </c>
      <c r="Q289" s="6">
        <f t="shared" si="21"/>
        <v>36</v>
      </c>
      <c r="R289" s="6">
        <f t="shared" si="22"/>
        <v>2.5200000000000005</v>
      </c>
      <c r="S289" s="6"/>
      <c r="T289" s="27">
        <f t="shared" si="24"/>
        <v>-2.0000000000003126E-2</v>
      </c>
    </row>
    <row r="290" spans="1:20" hidden="1">
      <c r="A290" s="5">
        <f t="shared" si="23"/>
        <v>286</v>
      </c>
      <c r="B290" s="9">
        <v>54.5</v>
      </c>
      <c r="C290" s="9">
        <v>64</v>
      </c>
      <c r="D290" s="6" t="s">
        <v>51</v>
      </c>
      <c r="E290" s="5">
        <v>40</v>
      </c>
      <c r="F290" s="7">
        <v>60.38</v>
      </c>
      <c r="G290" s="7">
        <v>60.400000000000006</v>
      </c>
      <c r="H290" s="8" t="s">
        <v>12</v>
      </c>
      <c r="I290" s="8" t="s">
        <v>15</v>
      </c>
      <c r="J290" s="6">
        <v>20</v>
      </c>
      <c r="K290" s="6">
        <v>3</v>
      </c>
      <c r="L290" s="6">
        <f t="shared" si="20"/>
        <v>60</v>
      </c>
      <c r="M290" s="6" t="s">
        <v>57</v>
      </c>
      <c r="N290" s="6">
        <v>20</v>
      </c>
      <c r="O290" s="6">
        <v>3</v>
      </c>
      <c r="P290" s="6">
        <v>7.0000000000000007E-2</v>
      </c>
      <c r="Q290" s="6">
        <f t="shared" si="21"/>
        <v>60</v>
      </c>
      <c r="R290" s="6">
        <f t="shared" si="22"/>
        <v>4.2</v>
      </c>
      <c r="S290" s="6"/>
      <c r="T290" s="27">
        <f t="shared" si="24"/>
        <v>1.9999999999996021E-2</v>
      </c>
    </row>
    <row r="291" spans="1:20" hidden="1">
      <c r="A291" s="5">
        <f t="shared" si="23"/>
        <v>287</v>
      </c>
      <c r="B291" s="9">
        <v>54.5</v>
      </c>
      <c r="C291" s="9">
        <v>64</v>
      </c>
      <c r="D291" s="6" t="s">
        <v>51</v>
      </c>
      <c r="E291" s="5">
        <v>40</v>
      </c>
      <c r="F291" s="7">
        <v>60.4</v>
      </c>
      <c r="G291" s="7">
        <v>60.42</v>
      </c>
      <c r="H291" s="8" t="s">
        <v>24</v>
      </c>
      <c r="I291" s="8" t="s">
        <v>37</v>
      </c>
      <c r="J291" s="6">
        <v>20</v>
      </c>
      <c r="K291" s="6">
        <v>0.3</v>
      </c>
      <c r="L291" s="6">
        <f t="shared" si="20"/>
        <v>6</v>
      </c>
      <c r="M291" s="6" t="s">
        <v>57</v>
      </c>
      <c r="N291" s="6">
        <v>20</v>
      </c>
      <c r="O291" s="6">
        <v>1.8</v>
      </c>
      <c r="P291" s="6">
        <v>7.0000000000000007E-2</v>
      </c>
      <c r="Q291" s="6">
        <f t="shared" si="21"/>
        <v>36</v>
      </c>
      <c r="R291" s="6">
        <f t="shared" si="22"/>
        <v>2.5200000000000005</v>
      </c>
      <c r="S291" s="6"/>
      <c r="T291" s="27">
        <f t="shared" si="24"/>
        <v>0</v>
      </c>
    </row>
    <row r="292" spans="1:20" hidden="1">
      <c r="A292" s="5">
        <f t="shared" si="23"/>
        <v>288</v>
      </c>
      <c r="B292" s="9">
        <v>54.5</v>
      </c>
      <c r="C292" s="9">
        <v>64</v>
      </c>
      <c r="D292" s="6" t="s">
        <v>51</v>
      </c>
      <c r="E292" s="5">
        <v>40</v>
      </c>
      <c r="F292" s="7">
        <v>60.46</v>
      </c>
      <c r="G292" s="7">
        <v>60.47</v>
      </c>
      <c r="H292" s="8" t="s">
        <v>24</v>
      </c>
      <c r="I292" s="8" t="s">
        <v>19</v>
      </c>
      <c r="J292" s="6">
        <v>10</v>
      </c>
      <c r="K292" s="6">
        <v>0.3</v>
      </c>
      <c r="L292" s="6">
        <f t="shared" si="20"/>
        <v>3</v>
      </c>
      <c r="M292" s="6" t="s">
        <v>57</v>
      </c>
      <c r="N292" s="6">
        <v>10</v>
      </c>
      <c r="O292" s="6">
        <v>1.8</v>
      </c>
      <c r="P292" s="6">
        <v>7.0000000000000007E-2</v>
      </c>
      <c r="Q292" s="6">
        <f t="shared" si="21"/>
        <v>18</v>
      </c>
      <c r="R292" s="6">
        <f t="shared" si="22"/>
        <v>1.2600000000000002</v>
      </c>
      <c r="S292" s="6"/>
      <c r="T292" s="27">
        <f t="shared" si="24"/>
        <v>3.9999999999999147E-2</v>
      </c>
    </row>
    <row r="293" spans="1:20" hidden="1">
      <c r="A293" s="5">
        <f t="shared" si="23"/>
        <v>289</v>
      </c>
      <c r="B293" s="9">
        <v>54.5</v>
      </c>
      <c r="C293" s="9">
        <v>64</v>
      </c>
      <c r="D293" s="6" t="s">
        <v>51</v>
      </c>
      <c r="E293" s="5">
        <v>40</v>
      </c>
      <c r="F293" s="7">
        <v>60.5</v>
      </c>
      <c r="G293" s="7">
        <v>60.508000000000003</v>
      </c>
      <c r="H293" s="8" t="s">
        <v>24</v>
      </c>
      <c r="I293" s="8" t="s">
        <v>19</v>
      </c>
      <c r="J293" s="6">
        <v>8</v>
      </c>
      <c r="K293" s="6">
        <v>0.3</v>
      </c>
      <c r="L293" s="6">
        <f t="shared" si="20"/>
        <v>2.4</v>
      </c>
      <c r="M293" s="6" t="s">
        <v>57</v>
      </c>
      <c r="N293" s="6">
        <v>8</v>
      </c>
      <c r="O293" s="6">
        <v>1.8</v>
      </c>
      <c r="P293" s="6">
        <v>7.0000000000000007E-2</v>
      </c>
      <c r="Q293" s="6">
        <f t="shared" si="21"/>
        <v>14.4</v>
      </c>
      <c r="R293" s="6">
        <f t="shared" si="22"/>
        <v>1.0080000000000002</v>
      </c>
      <c r="S293" s="6"/>
      <c r="T293" s="27">
        <f t="shared" si="24"/>
        <v>3.0000000000001137E-2</v>
      </c>
    </row>
    <row r="294" spans="1:20" hidden="1">
      <c r="A294" s="5">
        <f t="shared" si="23"/>
        <v>290</v>
      </c>
      <c r="B294" s="9">
        <v>54.5</v>
      </c>
      <c r="C294" s="9">
        <v>64</v>
      </c>
      <c r="D294" s="6" t="s">
        <v>51</v>
      </c>
      <c r="E294" s="5">
        <v>40</v>
      </c>
      <c r="F294" s="7">
        <v>60.58</v>
      </c>
      <c r="G294" s="7">
        <v>60.583999999999996</v>
      </c>
      <c r="H294" s="8" t="s">
        <v>12</v>
      </c>
      <c r="I294" s="8" t="s">
        <v>15</v>
      </c>
      <c r="J294" s="6">
        <v>4</v>
      </c>
      <c r="K294" s="6">
        <v>1</v>
      </c>
      <c r="L294" s="6">
        <f t="shared" si="20"/>
        <v>4</v>
      </c>
      <c r="M294" s="6" t="s">
        <v>57</v>
      </c>
      <c r="N294" s="6">
        <v>4</v>
      </c>
      <c r="O294" s="6">
        <v>1.8</v>
      </c>
      <c r="P294" s="6">
        <v>7.0000000000000007E-2</v>
      </c>
      <c r="Q294" s="6">
        <f t="shared" si="21"/>
        <v>7.2</v>
      </c>
      <c r="R294" s="6">
        <f t="shared" si="22"/>
        <v>0.50400000000000011</v>
      </c>
      <c r="S294" s="6"/>
      <c r="T294" s="27">
        <f t="shared" si="24"/>
        <v>7.1999999999995623E-2</v>
      </c>
    </row>
    <row r="295" spans="1:20" hidden="1">
      <c r="A295" s="5">
        <f t="shared" si="23"/>
        <v>291</v>
      </c>
      <c r="B295" s="9">
        <v>54.5</v>
      </c>
      <c r="C295" s="9">
        <v>64</v>
      </c>
      <c r="D295" s="6" t="s">
        <v>51</v>
      </c>
      <c r="E295" s="5">
        <v>40</v>
      </c>
      <c r="F295" s="7">
        <v>60.59</v>
      </c>
      <c r="G295" s="7">
        <v>60.593000000000004</v>
      </c>
      <c r="H295" s="8" t="s">
        <v>12</v>
      </c>
      <c r="I295" s="8" t="s">
        <v>15</v>
      </c>
      <c r="J295" s="6">
        <v>3</v>
      </c>
      <c r="K295" s="6">
        <v>1</v>
      </c>
      <c r="L295" s="6">
        <f t="shared" si="20"/>
        <v>3</v>
      </c>
      <c r="M295" s="6" t="s">
        <v>57</v>
      </c>
      <c r="N295" s="6">
        <v>3</v>
      </c>
      <c r="O295" s="6">
        <v>1.8</v>
      </c>
      <c r="P295" s="6">
        <v>7.0000000000000007E-2</v>
      </c>
      <c r="Q295" s="6">
        <f t="shared" si="21"/>
        <v>5.4</v>
      </c>
      <c r="R295" s="6">
        <f t="shared" si="22"/>
        <v>0.37800000000000006</v>
      </c>
      <c r="S295" s="6"/>
      <c r="T295" s="27">
        <f t="shared" si="24"/>
        <v>6.0000000000073328E-3</v>
      </c>
    </row>
    <row r="296" spans="1:20" hidden="1">
      <c r="A296" s="5">
        <f t="shared" si="23"/>
        <v>292</v>
      </c>
      <c r="B296" s="9">
        <v>54.5</v>
      </c>
      <c r="C296" s="9">
        <v>64</v>
      </c>
      <c r="D296" s="6" t="s">
        <v>51</v>
      </c>
      <c r="E296" s="5">
        <v>40</v>
      </c>
      <c r="F296" s="7">
        <v>60.6</v>
      </c>
      <c r="G296" s="7">
        <v>60.61</v>
      </c>
      <c r="H296" s="8" t="s">
        <v>27</v>
      </c>
      <c r="I296" s="8" t="s">
        <v>15</v>
      </c>
      <c r="J296" s="6">
        <v>10</v>
      </c>
      <c r="K296" s="6">
        <v>1</v>
      </c>
      <c r="L296" s="6">
        <f t="shared" si="20"/>
        <v>10</v>
      </c>
      <c r="M296" s="6" t="s">
        <v>57</v>
      </c>
      <c r="N296" s="6">
        <v>10</v>
      </c>
      <c r="O296" s="6">
        <v>1.8</v>
      </c>
      <c r="P296" s="6">
        <v>7.0000000000000007E-2</v>
      </c>
      <c r="Q296" s="6">
        <f t="shared" si="21"/>
        <v>18</v>
      </c>
      <c r="R296" s="6">
        <f t="shared" si="22"/>
        <v>1.2600000000000002</v>
      </c>
      <c r="S296" s="6"/>
      <c r="T296" s="27">
        <f t="shared" si="24"/>
        <v>6.9999999999978968E-3</v>
      </c>
    </row>
    <row r="297" spans="1:20" hidden="1">
      <c r="A297" s="5">
        <f t="shared" si="23"/>
        <v>293</v>
      </c>
      <c r="B297" s="9">
        <v>54.5</v>
      </c>
      <c r="C297" s="9">
        <v>64</v>
      </c>
      <c r="D297" s="6" t="s">
        <v>51</v>
      </c>
      <c r="E297" s="5">
        <v>40</v>
      </c>
      <c r="F297" s="7">
        <v>60.61</v>
      </c>
      <c r="G297" s="7">
        <v>60.613999999999997</v>
      </c>
      <c r="H297" s="8" t="s">
        <v>16</v>
      </c>
      <c r="I297" s="8" t="s">
        <v>15</v>
      </c>
      <c r="J297" s="6">
        <v>4</v>
      </c>
      <c r="K297" s="6">
        <v>1</v>
      </c>
      <c r="L297" s="6">
        <f t="shared" si="20"/>
        <v>4</v>
      </c>
      <c r="M297" s="6" t="s">
        <v>57</v>
      </c>
      <c r="N297" s="6">
        <v>4</v>
      </c>
      <c r="O297" s="6">
        <v>1.8</v>
      </c>
      <c r="P297" s="6">
        <v>7.0000000000000007E-2</v>
      </c>
      <c r="Q297" s="6">
        <f t="shared" si="21"/>
        <v>7.2</v>
      </c>
      <c r="R297" s="6">
        <f t="shared" si="22"/>
        <v>0.50400000000000011</v>
      </c>
      <c r="S297" s="6"/>
      <c r="T297" s="27">
        <f t="shared" si="24"/>
        <v>0</v>
      </c>
    </row>
    <row r="298" spans="1:20" hidden="1">
      <c r="A298" s="5">
        <f t="shared" si="23"/>
        <v>294</v>
      </c>
      <c r="B298" s="9">
        <v>54.5</v>
      </c>
      <c r="C298" s="9">
        <v>64</v>
      </c>
      <c r="D298" s="6" t="s">
        <v>51</v>
      </c>
      <c r="E298" s="5">
        <v>40</v>
      </c>
      <c r="F298" s="7">
        <v>60.64</v>
      </c>
      <c r="G298" s="7">
        <v>60.65</v>
      </c>
      <c r="H298" s="8" t="s">
        <v>27</v>
      </c>
      <c r="I298" s="8" t="s">
        <v>15</v>
      </c>
      <c r="J298" s="6">
        <v>10</v>
      </c>
      <c r="K298" s="6">
        <v>1</v>
      </c>
      <c r="L298" s="6">
        <f t="shared" si="20"/>
        <v>10</v>
      </c>
      <c r="M298" s="6" t="s">
        <v>57</v>
      </c>
      <c r="N298" s="6">
        <v>10</v>
      </c>
      <c r="O298" s="6">
        <v>1.8</v>
      </c>
      <c r="P298" s="6">
        <v>7.0000000000000007E-2</v>
      </c>
      <c r="Q298" s="6">
        <f t="shared" si="21"/>
        <v>18</v>
      </c>
      <c r="R298" s="6">
        <f t="shared" si="22"/>
        <v>1.2600000000000002</v>
      </c>
      <c r="S298" s="6"/>
      <c r="T298" s="27">
        <f t="shared" si="24"/>
        <v>2.6000000000003354E-2</v>
      </c>
    </row>
    <row r="299" spans="1:20" hidden="1">
      <c r="A299" s="5">
        <f t="shared" si="23"/>
        <v>295</v>
      </c>
      <c r="B299" s="9">
        <v>54.5</v>
      </c>
      <c r="C299" s="9">
        <v>64</v>
      </c>
      <c r="D299" s="6" t="s">
        <v>51</v>
      </c>
      <c r="E299" s="5">
        <v>40</v>
      </c>
      <c r="F299" s="7">
        <v>60.9</v>
      </c>
      <c r="G299" s="7">
        <v>60.91</v>
      </c>
      <c r="H299" s="8" t="s">
        <v>24</v>
      </c>
      <c r="I299" s="8" t="s">
        <v>19</v>
      </c>
      <c r="J299" s="6">
        <v>10</v>
      </c>
      <c r="K299" s="6">
        <v>2</v>
      </c>
      <c r="L299" s="6">
        <f t="shared" si="20"/>
        <v>20</v>
      </c>
      <c r="M299" s="6" t="s">
        <v>57</v>
      </c>
      <c r="N299" s="6">
        <v>10</v>
      </c>
      <c r="O299" s="6">
        <v>2</v>
      </c>
      <c r="P299" s="6">
        <v>7.0000000000000007E-2</v>
      </c>
      <c r="Q299" s="6">
        <f t="shared" si="21"/>
        <v>20</v>
      </c>
      <c r="R299" s="6">
        <f t="shared" si="22"/>
        <v>1.4000000000000001</v>
      </c>
      <c r="S299" s="6"/>
      <c r="T299" s="27">
        <f t="shared" si="24"/>
        <v>0.25</v>
      </c>
    </row>
    <row r="300" spans="1:20" hidden="1">
      <c r="A300" s="5">
        <f t="shared" si="23"/>
        <v>296</v>
      </c>
      <c r="B300" s="9">
        <v>54.5</v>
      </c>
      <c r="C300" s="9">
        <v>64</v>
      </c>
      <c r="D300" s="6" t="s">
        <v>51</v>
      </c>
      <c r="E300" s="5">
        <v>40</v>
      </c>
      <c r="F300" s="7">
        <v>60.92</v>
      </c>
      <c r="G300" s="7">
        <v>60.928000000000004</v>
      </c>
      <c r="H300" s="8" t="s">
        <v>12</v>
      </c>
      <c r="I300" s="8" t="s">
        <v>15</v>
      </c>
      <c r="J300" s="6">
        <v>8</v>
      </c>
      <c r="K300" s="6">
        <v>3</v>
      </c>
      <c r="L300" s="6">
        <f t="shared" si="20"/>
        <v>24</v>
      </c>
      <c r="M300" s="6" t="s">
        <v>57</v>
      </c>
      <c r="N300" s="6">
        <v>8</v>
      </c>
      <c r="O300" s="6">
        <v>3</v>
      </c>
      <c r="P300" s="6">
        <v>7.0000000000000007E-2</v>
      </c>
      <c r="Q300" s="6">
        <f t="shared" si="21"/>
        <v>24</v>
      </c>
      <c r="R300" s="6">
        <f t="shared" si="22"/>
        <v>1.6800000000000002</v>
      </c>
      <c r="S300" s="6"/>
      <c r="T300" s="27">
        <f t="shared" si="24"/>
        <v>1.0000000000005116E-2</v>
      </c>
    </row>
    <row r="301" spans="1:20" hidden="1">
      <c r="A301" s="5">
        <f t="shared" si="23"/>
        <v>297</v>
      </c>
      <c r="B301" s="9">
        <v>54.5</v>
      </c>
      <c r="C301" s="9">
        <v>64</v>
      </c>
      <c r="D301" s="6" t="s">
        <v>51</v>
      </c>
      <c r="E301" s="5">
        <v>40</v>
      </c>
      <c r="F301" s="7">
        <v>61.02</v>
      </c>
      <c r="G301" s="7">
        <v>61.040000000000006</v>
      </c>
      <c r="H301" s="8" t="s">
        <v>29</v>
      </c>
      <c r="I301" s="8" t="s">
        <v>15</v>
      </c>
      <c r="J301" s="6">
        <v>20</v>
      </c>
      <c r="K301" s="6">
        <v>2</v>
      </c>
      <c r="L301" s="6">
        <f t="shared" si="20"/>
        <v>40</v>
      </c>
      <c r="M301" s="6" t="s">
        <v>57</v>
      </c>
      <c r="N301" s="6">
        <v>20</v>
      </c>
      <c r="O301" s="6">
        <v>2</v>
      </c>
      <c r="P301" s="6">
        <v>7.0000000000000007E-2</v>
      </c>
      <c r="Q301" s="6">
        <f t="shared" si="21"/>
        <v>40</v>
      </c>
      <c r="R301" s="6">
        <f t="shared" si="22"/>
        <v>2.8000000000000003</v>
      </c>
      <c r="S301" s="6"/>
      <c r="T301" s="27">
        <f t="shared" si="24"/>
        <v>9.1999999999998749E-2</v>
      </c>
    </row>
    <row r="302" spans="1:20" hidden="1">
      <c r="A302" s="5">
        <f t="shared" si="23"/>
        <v>298</v>
      </c>
      <c r="B302" s="9">
        <v>54.5</v>
      </c>
      <c r="C302" s="9">
        <v>64</v>
      </c>
      <c r="D302" s="6" t="s">
        <v>51</v>
      </c>
      <c r="E302" s="5">
        <v>40</v>
      </c>
      <c r="F302" s="7">
        <v>61.04</v>
      </c>
      <c r="G302" s="7">
        <v>61.048000000000002</v>
      </c>
      <c r="H302" s="8" t="s">
        <v>16</v>
      </c>
      <c r="I302" s="8" t="s">
        <v>19</v>
      </c>
      <c r="J302" s="6">
        <v>8</v>
      </c>
      <c r="K302" s="6">
        <v>3</v>
      </c>
      <c r="L302" s="6">
        <f t="shared" si="20"/>
        <v>24</v>
      </c>
      <c r="M302" s="6" t="s">
        <v>57</v>
      </c>
      <c r="N302" s="6">
        <v>8</v>
      </c>
      <c r="O302" s="6">
        <v>3</v>
      </c>
      <c r="P302" s="6">
        <v>7.0000000000000007E-2</v>
      </c>
      <c r="Q302" s="6">
        <f t="shared" si="21"/>
        <v>24</v>
      </c>
      <c r="R302" s="6">
        <f t="shared" si="22"/>
        <v>1.6800000000000002</v>
      </c>
      <c r="S302" s="6"/>
      <c r="T302" s="27">
        <f t="shared" si="24"/>
        <v>0</v>
      </c>
    </row>
    <row r="303" spans="1:20" hidden="1">
      <c r="A303" s="5">
        <f t="shared" si="23"/>
        <v>299</v>
      </c>
      <c r="B303" s="9">
        <v>54.5</v>
      </c>
      <c r="C303" s="9">
        <v>64</v>
      </c>
      <c r="D303" s="6" t="s">
        <v>51</v>
      </c>
      <c r="E303" s="5">
        <v>40</v>
      </c>
      <c r="F303" s="7">
        <v>61.04</v>
      </c>
      <c r="G303" s="7">
        <v>61.045000000000002</v>
      </c>
      <c r="H303" s="8" t="s">
        <v>12</v>
      </c>
      <c r="I303" s="8" t="s">
        <v>15</v>
      </c>
      <c r="J303" s="6">
        <v>5</v>
      </c>
      <c r="K303" s="6">
        <v>2.5</v>
      </c>
      <c r="L303" s="6">
        <f t="shared" si="20"/>
        <v>12.5</v>
      </c>
      <c r="M303" s="6" t="s">
        <v>57</v>
      </c>
      <c r="N303" s="6">
        <v>5</v>
      </c>
      <c r="O303" s="6">
        <v>2.5</v>
      </c>
      <c r="P303" s="6">
        <v>7.0000000000000007E-2</v>
      </c>
      <c r="Q303" s="6">
        <f t="shared" si="21"/>
        <v>12.5</v>
      </c>
      <c r="R303" s="6">
        <f t="shared" si="22"/>
        <v>0.87500000000000011</v>
      </c>
      <c r="S303" s="6"/>
      <c r="T303" s="27">
        <f t="shared" si="24"/>
        <v>-8.0000000000026716E-3</v>
      </c>
    </row>
    <row r="304" spans="1:20" hidden="1">
      <c r="A304" s="5">
        <f t="shared" si="23"/>
        <v>300</v>
      </c>
      <c r="B304" s="9">
        <v>54.5</v>
      </c>
      <c r="C304" s="9">
        <v>64</v>
      </c>
      <c r="D304" s="6" t="s">
        <v>51</v>
      </c>
      <c r="E304" s="5">
        <v>40</v>
      </c>
      <c r="F304" s="7">
        <v>61.045000000000002</v>
      </c>
      <c r="G304" s="7">
        <v>61.048000000000002</v>
      </c>
      <c r="H304" s="8" t="s">
        <v>16</v>
      </c>
      <c r="I304" s="8" t="s">
        <v>15</v>
      </c>
      <c r="J304" s="6">
        <v>3</v>
      </c>
      <c r="K304" s="6">
        <v>3</v>
      </c>
      <c r="L304" s="6">
        <f t="shared" si="20"/>
        <v>9</v>
      </c>
      <c r="M304" s="6" t="s">
        <v>57</v>
      </c>
      <c r="N304" s="6">
        <v>3</v>
      </c>
      <c r="O304" s="6">
        <v>3</v>
      </c>
      <c r="P304" s="6">
        <v>7.0000000000000007E-2</v>
      </c>
      <c r="Q304" s="6">
        <f t="shared" si="21"/>
        <v>9</v>
      </c>
      <c r="R304" s="6">
        <f t="shared" si="22"/>
        <v>0.63000000000000012</v>
      </c>
      <c r="S304" s="6"/>
      <c r="T304" s="27">
        <f t="shared" si="24"/>
        <v>0</v>
      </c>
    </row>
    <row r="305" spans="1:20" hidden="1">
      <c r="A305" s="5">
        <f t="shared" si="23"/>
        <v>301</v>
      </c>
      <c r="B305" s="9">
        <v>54.5</v>
      </c>
      <c r="C305" s="9">
        <v>64</v>
      </c>
      <c r="D305" s="6" t="s">
        <v>51</v>
      </c>
      <c r="E305" s="5">
        <v>40</v>
      </c>
      <c r="F305" s="7">
        <v>61.05</v>
      </c>
      <c r="G305" s="7">
        <v>61.055</v>
      </c>
      <c r="H305" s="8" t="s">
        <v>16</v>
      </c>
      <c r="I305" s="8" t="s">
        <v>15</v>
      </c>
      <c r="J305" s="6">
        <v>5</v>
      </c>
      <c r="K305" s="6">
        <v>3.5</v>
      </c>
      <c r="L305" s="6">
        <f t="shared" si="20"/>
        <v>17.5</v>
      </c>
      <c r="M305" s="6" t="s">
        <v>57</v>
      </c>
      <c r="N305" s="6">
        <v>5</v>
      </c>
      <c r="O305" s="6">
        <v>3.5</v>
      </c>
      <c r="P305" s="6">
        <v>7.0000000000000007E-2</v>
      </c>
      <c r="Q305" s="6">
        <f t="shared" si="21"/>
        <v>17.5</v>
      </c>
      <c r="R305" s="6">
        <f t="shared" si="22"/>
        <v>1.2250000000000001</v>
      </c>
      <c r="S305" s="6"/>
      <c r="T305" s="27">
        <f t="shared" si="24"/>
        <v>1.9999999999953388E-3</v>
      </c>
    </row>
    <row r="306" spans="1:20" hidden="1">
      <c r="A306" s="5">
        <f t="shared" si="23"/>
        <v>302</v>
      </c>
      <c r="B306" s="9">
        <v>54.5</v>
      </c>
      <c r="C306" s="9">
        <v>64</v>
      </c>
      <c r="D306" s="6" t="s">
        <v>51</v>
      </c>
      <c r="E306" s="5">
        <v>40</v>
      </c>
      <c r="F306" s="7">
        <v>61.055</v>
      </c>
      <c r="G306" s="7">
        <v>61.058999999999997</v>
      </c>
      <c r="H306" s="8" t="s">
        <v>16</v>
      </c>
      <c r="I306" s="8" t="s">
        <v>15</v>
      </c>
      <c r="J306" s="6">
        <v>4</v>
      </c>
      <c r="K306" s="6">
        <v>3.5</v>
      </c>
      <c r="L306" s="6">
        <f t="shared" si="20"/>
        <v>14</v>
      </c>
      <c r="M306" s="6" t="s">
        <v>57</v>
      </c>
      <c r="N306" s="6">
        <v>4</v>
      </c>
      <c r="O306" s="6">
        <v>3.5</v>
      </c>
      <c r="P306" s="6">
        <v>7.0000000000000007E-2</v>
      </c>
      <c r="Q306" s="6">
        <f t="shared" si="21"/>
        <v>14</v>
      </c>
      <c r="R306" s="6">
        <f t="shared" si="22"/>
        <v>0.98000000000000009</v>
      </c>
      <c r="S306" s="6"/>
      <c r="T306" s="27">
        <f t="shared" si="24"/>
        <v>0</v>
      </c>
    </row>
    <row r="307" spans="1:20" hidden="1">
      <c r="A307" s="5">
        <f t="shared" si="23"/>
        <v>303</v>
      </c>
      <c r="B307" s="9">
        <v>54.5</v>
      </c>
      <c r="C307" s="9">
        <v>64</v>
      </c>
      <c r="D307" s="6" t="s">
        <v>51</v>
      </c>
      <c r="E307" s="5">
        <v>40</v>
      </c>
      <c r="F307" s="7">
        <v>61.14</v>
      </c>
      <c r="G307" s="7">
        <v>61.15</v>
      </c>
      <c r="H307" s="8" t="s">
        <v>12</v>
      </c>
      <c r="I307" s="8" t="s">
        <v>19</v>
      </c>
      <c r="J307" s="6">
        <v>10</v>
      </c>
      <c r="K307" s="6">
        <v>1</v>
      </c>
      <c r="L307" s="6">
        <f t="shared" si="20"/>
        <v>10</v>
      </c>
      <c r="M307" s="6" t="s">
        <v>57</v>
      </c>
      <c r="N307" s="6">
        <v>10</v>
      </c>
      <c r="O307" s="6">
        <v>1.8</v>
      </c>
      <c r="P307" s="6">
        <v>7.0000000000000007E-2</v>
      </c>
      <c r="Q307" s="6">
        <f t="shared" si="21"/>
        <v>18</v>
      </c>
      <c r="R307" s="6">
        <f t="shared" si="22"/>
        <v>1.2600000000000002</v>
      </c>
      <c r="S307" s="6"/>
      <c r="T307" s="27">
        <f t="shared" si="24"/>
        <v>8.100000000000307E-2</v>
      </c>
    </row>
    <row r="308" spans="1:20" hidden="1">
      <c r="A308" s="5">
        <f t="shared" si="23"/>
        <v>304</v>
      </c>
      <c r="B308" s="9">
        <v>54.5</v>
      </c>
      <c r="C308" s="9">
        <v>64</v>
      </c>
      <c r="D308" s="6" t="s">
        <v>51</v>
      </c>
      <c r="E308" s="5">
        <v>40</v>
      </c>
      <c r="F308" s="7">
        <v>61.2</v>
      </c>
      <c r="G308" s="7">
        <v>61.21</v>
      </c>
      <c r="H308" s="8" t="s">
        <v>27</v>
      </c>
      <c r="I308" s="8" t="s">
        <v>15</v>
      </c>
      <c r="J308" s="6">
        <v>10</v>
      </c>
      <c r="K308" s="6">
        <v>0.3</v>
      </c>
      <c r="L308" s="6">
        <f t="shared" si="20"/>
        <v>3</v>
      </c>
      <c r="M308" s="6" t="s">
        <v>57</v>
      </c>
      <c r="N308" s="6">
        <v>10</v>
      </c>
      <c r="O308" s="6">
        <v>1.8</v>
      </c>
      <c r="P308" s="6">
        <v>7.0000000000000007E-2</v>
      </c>
      <c r="Q308" s="6">
        <f t="shared" si="21"/>
        <v>18</v>
      </c>
      <c r="R308" s="6">
        <f t="shared" si="22"/>
        <v>1.2600000000000002</v>
      </c>
      <c r="S308" s="6"/>
      <c r="T308" s="27">
        <f t="shared" si="24"/>
        <v>5.0000000000004263E-2</v>
      </c>
    </row>
    <row r="309" spans="1:20" hidden="1">
      <c r="A309" s="5">
        <f t="shared" si="23"/>
        <v>305</v>
      </c>
      <c r="B309" s="9">
        <v>54.5</v>
      </c>
      <c r="C309" s="9">
        <v>64</v>
      </c>
      <c r="D309" s="6" t="s">
        <v>51</v>
      </c>
      <c r="E309" s="5">
        <v>40</v>
      </c>
      <c r="F309" s="7">
        <v>61.22</v>
      </c>
      <c r="G309" s="7">
        <v>61.228000000000002</v>
      </c>
      <c r="H309" s="8" t="s">
        <v>35</v>
      </c>
      <c r="I309" s="8" t="s">
        <v>15</v>
      </c>
      <c r="J309" s="6">
        <v>8</v>
      </c>
      <c r="K309" s="6">
        <v>3</v>
      </c>
      <c r="L309" s="6">
        <f t="shared" si="20"/>
        <v>24</v>
      </c>
      <c r="M309" s="6" t="s">
        <v>57</v>
      </c>
      <c r="N309" s="6">
        <v>8</v>
      </c>
      <c r="O309" s="6">
        <v>3</v>
      </c>
      <c r="P309" s="6">
        <v>7.0000000000000007E-2</v>
      </c>
      <c r="Q309" s="6">
        <f t="shared" si="21"/>
        <v>24</v>
      </c>
      <c r="R309" s="6">
        <f t="shared" si="22"/>
        <v>1.6800000000000002</v>
      </c>
      <c r="S309" s="6"/>
      <c r="T309" s="27">
        <f t="shared" si="24"/>
        <v>9.9999999999980105E-3</v>
      </c>
    </row>
    <row r="310" spans="1:20" hidden="1">
      <c r="A310" s="5">
        <f t="shared" si="23"/>
        <v>306</v>
      </c>
      <c r="B310" s="9">
        <v>54.5</v>
      </c>
      <c r="C310" s="9">
        <v>64</v>
      </c>
      <c r="D310" s="6" t="s">
        <v>51</v>
      </c>
      <c r="E310" s="5">
        <v>40</v>
      </c>
      <c r="F310" s="7">
        <v>61.24</v>
      </c>
      <c r="G310" s="7">
        <v>61.245000000000005</v>
      </c>
      <c r="H310" s="8" t="s">
        <v>35</v>
      </c>
      <c r="I310" s="8" t="s">
        <v>15</v>
      </c>
      <c r="J310" s="6">
        <v>5</v>
      </c>
      <c r="K310" s="6">
        <v>2</v>
      </c>
      <c r="L310" s="6">
        <f t="shared" si="20"/>
        <v>10</v>
      </c>
      <c r="M310" s="6" t="s">
        <v>57</v>
      </c>
      <c r="N310" s="6">
        <v>5</v>
      </c>
      <c r="O310" s="6">
        <v>2</v>
      </c>
      <c r="P310" s="6">
        <v>7.0000000000000007E-2</v>
      </c>
      <c r="Q310" s="6">
        <f t="shared" si="21"/>
        <v>10</v>
      </c>
      <c r="R310" s="6">
        <f t="shared" si="22"/>
        <v>0.70000000000000007</v>
      </c>
      <c r="S310" s="6"/>
      <c r="T310" s="27">
        <f t="shared" si="24"/>
        <v>1.2000000000000455E-2</v>
      </c>
    </row>
    <row r="311" spans="1:20" hidden="1">
      <c r="A311" s="5">
        <f t="shared" si="23"/>
        <v>307</v>
      </c>
      <c r="B311" s="9">
        <v>54.5</v>
      </c>
      <c r="C311" s="9">
        <v>64</v>
      </c>
      <c r="D311" s="6" t="s">
        <v>51</v>
      </c>
      <c r="E311" s="5">
        <v>40</v>
      </c>
      <c r="F311" s="7">
        <v>61.26</v>
      </c>
      <c r="G311" s="7">
        <v>61.29</v>
      </c>
      <c r="H311" s="8" t="s">
        <v>35</v>
      </c>
      <c r="I311" s="8" t="s">
        <v>15</v>
      </c>
      <c r="J311" s="6">
        <v>30</v>
      </c>
      <c r="K311" s="6">
        <v>2.5</v>
      </c>
      <c r="L311" s="6">
        <f t="shared" si="20"/>
        <v>75</v>
      </c>
      <c r="M311" s="6" t="s">
        <v>57</v>
      </c>
      <c r="N311" s="6">
        <v>30</v>
      </c>
      <c r="O311" s="6">
        <v>2.5</v>
      </c>
      <c r="P311" s="6">
        <v>7.0000000000000007E-2</v>
      </c>
      <c r="Q311" s="6">
        <f t="shared" si="21"/>
        <v>75</v>
      </c>
      <c r="R311" s="6">
        <f t="shared" si="22"/>
        <v>5.2500000000000009</v>
      </c>
      <c r="S311" s="6"/>
      <c r="T311" s="27">
        <f t="shared" si="24"/>
        <v>1.4999999999993463E-2</v>
      </c>
    </row>
    <row r="312" spans="1:20" hidden="1">
      <c r="A312" s="5">
        <f t="shared" si="23"/>
        <v>308</v>
      </c>
      <c r="B312" s="9">
        <v>54.5</v>
      </c>
      <c r="C312" s="9">
        <v>64</v>
      </c>
      <c r="D312" s="6" t="s">
        <v>51</v>
      </c>
      <c r="E312" s="5">
        <v>40</v>
      </c>
      <c r="F312" s="7">
        <v>61.3</v>
      </c>
      <c r="G312" s="7">
        <v>61.305</v>
      </c>
      <c r="H312" s="8" t="s">
        <v>12</v>
      </c>
      <c r="I312" s="8" t="s">
        <v>15</v>
      </c>
      <c r="J312" s="6">
        <v>5</v>
      </c>
      <c r="K312" s="6">
        <v>4</v>
      </c>
      <c r="L312" s="6">
        <f t="shared" si="20"/>
        <v>20</v>
      </c>
      <c r="M312" s="6" t="s">
        <v>57</v>
      </c>
      <c r="N312" s="6">
        <v>5</v>
      </c>
      <c r="O312" s="6">
        <v>4</v>
      </c>
      <c r="P312" s="6">
        <v>7.0000000000000007E-2</v>
      </c>
      <c r="Q312" s="6">
        <f t="shared" si="21"/>
        <v>20</v>
      </c>
      <c r="R312" s="6">
        <f t="shared" si="22"/>
        <v>1.4000000000000001</v>
      </c>
      <c r="S312" s="6"/>
      <c r="T312" s="27">
        <f t="shared" si="24"/>
        <v>9.9999999999980105E-3</v>
      </c>
    </row>
    <row r="313" spans="1:20" hidden="1">
      <c r="A313" s="5">
        <f t="shared" si="23"/>
        <v>309</v>
      </c>
      <c r="B313" s="9">
        <v>54.5</v>
      </c>
      <c r="C313" s="9">
        <v>64</v>
      </c>
      <c r="D313" s="6" t="s">
        <v>51</v>
      </c>
      <c r="E313" s="5">
        <v>40</v>
      </c>
      <c r="F313" s="7">
        <v>61.32</v>
      </c>
      <c r="G313" s="7">
        <v>61.328000000000003</v>
      </c>
      <c r="H313" s="8" t="s">
        <v>12</v>
      </c>
      <c r="I313" s="8" t="s">
        <v>19</v>
      </c>
      <c r="J313" s="6">
        <v>8</v>
      </c>
      <c r="K313" s="6">
        <v>3</v>
      </c>
      <c r="L313" s="6">
        <f t="shared" si="20"/>
        <v>24</v>
      </c>
      <c r="M313" s="6" t="s">
        <v>57</v>
      </c>
      <c r="N313" s="6">
        <v>8</v>
      </c>
      <c r="O313" s="6">
        <v>3</v>
      </c>
      <c r="P313" s="6">
        <v>7.0000000000000007E-2</v>
      </c>
      <c r="Q313" s="6">
        <f t="shared" si="21"/>
        <v>24</v>
      </c>
      <c r="R313" s="6">
        <f t="shared" si="22"/>
        <v>1.6800000000000002</v>
      </c>
      <c r="S313" s="6"/>
      <c r="T313" s="27">
        <f t="shared" si="24"/>
        <v>1.5000000000000568E-2</v>
      </c>
    </row>
    <row r="314" spans="1:20" hidden="1">
      <c r="A314" s="5">
        <f t="shared" si="23"/>
        <v>310</v>
      </c>
      <c r="B314" s="9">
        <v>54.5</v>
      </c>
      <c r="C314" s="9">
        <v>64</v>
      </c>
      <c r="D314" s="6" t="s">
        <v>51</v>
      </c>
      <c r="E314" s="5">
        <v>40</v>
      </c>
      <c r="F314" s="7">
        <v>61.38</v>
      </c>
      <c r="G314" s="7">
        <v>61.385000000000005</v>
      </c>
      <c r="H314" s="8" t="s">
        <v>12</v>
      </c>
      <c r="I314" s="8" t="s">
        <v>15</v>
      </c>
      <c r="J314" s="6">
        <v>5</v>
      </c>
      <c r="K314" s="6">
        <v>3</v>
      </c>
      <c r="L314" s="6">
        <f t="shared" si="20"/>
        <v>15</v>
      </c>
      <c r="M314" s="6" t="s">
        <v>57</v>
      </c>
      <c r="N314" s="6">
        <v>5</v>
      </c>
      <c r="O314" s="6">
        <v>3</v>
      </c>
      <c r="P314" s="6">
        <v>7.0000000000000007E-2</v>
      </c>
      <c r="Q314" s="6">
        <f t="shared" si="21"/>
        <v>15</v>
      </c>
      <c r="R314" s="6">
        <f t="shared" si="22"/>
        <v>1.05</v>
      </c>
      <c r="S314" s="6"/>
      <c r="T314" s="27">
        <f t="shared" si="24"/>
        <v>5.1999999999999602E-2</v>
      </c>
    </row>
    <row r="315" spans="1:20" hidden="1">
      <c r="A315" s="5">
        <f t="shared" si="23"/>
        <v>311</v>
      </c>
      <c r="B315" s="9">
        <v>54.5</v>
      </c>
      <c r="C315" s="9">
        <v>64</v>
      </c>
      <c r="D315" s="6" t="s">
        <v>51</v>
      </c>
      <c r="E315" s="5">
        <v>40</v>
      </c>
      <c r="F315" s="7">
        <v>61.4</v>
      </c>
      <c r="G315" s="7">
        <v>61.405999999999999</v>
      </c>
      <c r="H315" s="8" t="s">
        <v>36</v>
      </c>
      <c r="I315" s="8" t="s">
        <v>19</v>
      </c>
      <c r="J315" s="6">
        <v>6</v>
      </c>
      <c r="K315" s="6">
        <v>2</v>
      </c>
      <c r="L315" s="6">
        <f t="shared" si="20"/>
        <v>12</v>
      </c>
      <c r="M315" s="6" t="s">
        <v>57</v>
      </c>
      <c r="N315" s="6">
        <v>6</v>
      </c>
      <c r="O315" s="6">
        <v>2</v>
      </c>
      <c r="P315" s="6">
        <v>7.0000000000000007E-2</v>
      </c>
      <c r="Q315" s="6">
        <f t="shared" si="21"/>
        <v>12</v>
      </c>
      <c r="R315" s="6">
        <f t="shared" si="22"/>
        <v>0.84000000000000008</v>
      </c>
      <c r="S315" s="6"/>
      <c r="T315" s="27">
        <f t="shared" si="24"/>
        <v>1.4999999999993463E-2</v>
      </c>
    </row>
    <row r="316" spans="1:20" hidden="1">
      <c r="A316" s="5">
        <f t="shared" si="23"/>
        <v>312</v>
      </c>
      <c r="B316" s="9">
        <v>54.5</v>
      </c>
      <c r="C316" s="9">
        <v>64</v>
      </c>
      <c r="D316" s="6" t="s">
        <v>51</v>
      </c>
      <c r="E316" s="5">
        <v>40</v>
      </c>
      <c r="F316" s="7">
        <v>61.54</v>
      </c>
      <c r="G316" s="7">
        <v>61.542000000000002</v>
      </c>
      <c r="H316" s="8" t="s">
        <v>35</v>
      </c>
      <c r="I316" s="8" t="s">
        <v>15</v>
      </c>
      <c r="J316" s="6">
        <v>2</v>
      </c>
      <c r="K316" s="6">
        <v>1</v>
      </c>
      <c r="L316" s="6">
        <f t="shared" si="20"/>
        <v>2</v>
      </c>
      <c r="M316" s="6" t="s">
        <v>57</v>
      </c>
      <c r="N316" s="6">
        <v>2</v>
      </c>
      <c r="O316" s="6">
        <v>1.8</v>
      </c>
      <c r="P316" s="6">
        <v>7.0000000000000007E-2</v>
      </c>
      <c r="Q316" s="6">
        <f t="shared" si="21"/>
        <v>3.6</v>
      </c>
      <c r="R316" s="6">
        <f t="shared" si="22"/>
        <v>0.25200000000000006</v>
      </c>
      <c r="S316" s="6"/>
      <c r="T316" s="27">
        <f t="shared" si="24"/>
        <v>0.13400000000000034</v>
      </c>
    </row>
    <row r="317" spans="1:20" hidden="1">
      <c r="A317" s="5">
        <f t="shared" si="23"/>
        <v>313</v>
      </c>
      <c r="B317" s="9">
        <v>54.5</v>
      </c>
      <c r="C317" s="9">
        <v>64</v>
      </c>
      <c r="D317" s="6" t="s">
        <v>51</v>
      </c>
      <c r="E317" s="5">
        <v>40</v>
      </c>
      <c r="F317" s="7">
        <v>61.66</v>
      </c>
      <c r="G317" s="7">
        <v>61.662999999999997</v>
      </c>
      <c r="H317" s="8" t="s">
        <v>12</v>
      </c>
      <c r="I317" s="8" t="s">
        <v>19</v>
      </c>
      <c r="J317" s="6">
        <v>3</v>
      </c>
      <c r="K317" s="6">
        <v>2</v>
      </c>
      <c r="L317" s="6">
        <f t="shared" si="20"/>
        <v>6</v>
      </c>
      <c r="M317" s="6" t="s">
        <v>57</v>
      </c>
      <c r="N317" s="6">
        <v>3</v>
      </c>
      <c r="O317" s="6">
        <v>2</v>
      </c>
      <c r="P317" s="6">
        <v>7.0000000000000007E-2</v>
      </c>
      <c r="Q317" s="6">
        <f t="shared" si="21"/>
        <v>6</v>
      </c>
      <c r="R317" s="6">
        <f t="shared" si="22"/>
        <v>0.42000000000000004</v>
      </c>
      <c r="S317" s="6"/>
      <c r="T317" s="27">
        <f t="shared" si="24"/>
        <v>0.117999999999995</v>
      </c>
    </row>
    <row r="318" spans="1:20" hidden="1">
      <c r="A318" s="5">
        <f t="shared" si="23"/>
        <v>314</v>
      </c>
      <c r="B318" s="9">
        <v>54.5</v>
      </c>
      <c r="C318" s="9">
        <v>64</v>
      </c>
      <c r="D318" s="6" t="s">
        <v>51</v>
      </c>
      <c r="E318" s="5">
        <v>40</v>
      </c>
      <c r="F318" s="7">
        <v>61.68</v>
      </c>
      <c r="G318" s="7">
        <v>61.682000000000002</v>
      </c>
      <c r="H318" s="8" t="s">
        <v>12</v>
      </c>
      <c r="I318" s="8" t="s">
        <v>15</v>
      </c>
      <c r="J318" s="6">
        <v>2</v>
      </c>
      <c r="K318" s="6">
        <v>2</v>
      </c>
      <c r="L318" s="6">
        <f t="shared" si="20"/>
        <v>4</v>
      </c>
      <c r="M318" s="6" t="s">
        <v>57</v>
      </c>
      <c r="N318" s="6">
        <v>2</v>
      </c>
      <c r="O318" s="6">
        <v>2</v>
      </c>
      <c r="P318" s="6">
        <v>7.0000000000000007E-2</v>
      </c>
      <c r="Q318" s="6">
        <f t="shared" si="21"/>
        <v>4</v>
      </c>
      <c r="R318" s="6">
        <f t="shared" si="22"/>
        <v>0.28000000000000003</v>
      </c>
      <c r="S318" s="6"/>
      <c r="T318" s="27">
        <f t="shared" si="24"/>
        <v>1.7000000000003013E-2</v>
      </c>
    </row>
    <row r="319" spans="1:20" hidden="1">
      <c r="A319" s="5">
        <f t="shared" si="23"/>
        <v>315</v>
      </c>
      <c r="B319" s="9">
        <v>54.5</v>
      </c>
      <c r="C319" s="9">
        <v>64</v>
      </c>
      <c r="D319" s="6" t="s">
        <v>51</v>
      </c>
      <c r="E319" s="5">
        <v>40</v>
      </c>
      <c r="F319" s="7">
        <v>61.685000000000002</v>
      </c>
      <c r="G319" s="7">
        <v>61.687000000000005</v>
      </c>
      <c r="H319" s="8" t="s">
        <v>35</v>
      </c>
      <c r="I319" s="8" t="s">
        <v>15</v>
      </c>
      <c r="J319" s="6">
        <v>2</v>
      </c>
      <c r="K319" s="6">
        <v>1</v>
      </c>
      <c r="L319" s="6">
        <f t="shared" si="20"/>
        <v>2</v>
      </c>
      <c r="M319" s="6" t="s">
        <v>57</v>
      </c>
      <c r="N319" s="6">
        <v>2</v>
      </c>
      <c r="O319" s="6">
        <v>1.8</v>
      </c>
      <c r="P319" s="6">
        <v>7.0000000000000007E-2</v>
      </c>
      <c r="Q319" s="6">
        <f t="shared" si="21"/>
        <v>3.6</v>
      </c>
      <c r="R319" s="6">
        <f t="shared" si="22"/>
        <v>0.25200000000000006</v>
      </c>
      <c r="S319" s="6"/>
      <c r="T319" s="27">
        <f t="shared" si="24"/>
        <v>3.0000000000001137E-3</v>
      </c>
    </row>
    <row r="320" spans="1:20" hidden="1">
      <c r="A320" s="5">
        <f t="shared" si="23"/>
        <v>316</v>
      </c>
      <c r="B320" s="9">
        <v>54.5</v>
      </c>
      <c r="C320" s="9">
        <v>64</v>
      </c>
      <c r="D320" s="6" t="s">
        <v>51</v>
      </c>
      <c r="E320" s="5">
        <v>40</v>
      </c>
      <c r="F320" s="7">
        <v>61.84</v>
      </c>
      <c r="G320" s="7">
        <v>61.860000000000007</v>
      </c>
      <c r="H320" s="8" t="s">
        <v>24</v>
      </c>
      <c r="I320" s="8" t="s">
        <v>19</v>
      </c>
      <c r="J320" s="6">
        <v>20</v>
      </c>
      <c r="K320" s="6">
        <v>0.3</v>
      </c>
      <c r="L320" s="6">
        <f t="shared" si="20"/>
        <v>6</v>
      </c>
      <c r="M320" s="6" t="s">
        <v>57</v>
      </c>
      <c r="N320" s="6">
        <v>20</v>
      </c>
      <c r="O320" s="6">
        <v>1.8</v>
      </c>
      <c r="P320" s="6">
        <v>7.0000000000000007E-2</v>
      </c>
      <c r="Q320" s="6">
        <f t="shared" si="21"/>
        <v>36</v>
      </c>
      <c r="R320" s="6">
        <f t="shared" si="22"/>
        <v>2.5200000000000005</v>
      </c>
      <c r="S320" s="6"/>
      <c r="T320" s="27">
        <f t="shared" si="24"/>
        <v>0.15299999999999869</v>
      </c>
    </row>
    <row r="321" spans="1:20" hidden="1">
      <c r="A321" s="5">
        <f t="shared" si="23"/>
        <v>317</v>
      </c>
      <c r="B321" s="9">
        <v>54.5</v>
      </c>
      <c r="C321" s="9">
        <v>64</v>
      </c>
      <c r="D321" s="6" t="s">
        <v>51</v>
      </c>
      <c r="E321" s="5">
        <v>40</v>
      </c>
      <c r="F321" s="7">
        <v>62.12</v>
      </c>
      <c r="G321" s="7">
        <v>62.128</v>
      </c>
      <c r="H321" s="8" t="s">
        <v>12</v>
      </c>
      <c r="I321" s="8" t="s">
        <v>15</v>
      </c>
      <c r="J321" s="6">
        <v>8</v>
      </c>
      <c r="K321" s="6">
        <v>3</v>
      </c>
      <c r="L321" s="6">
        <f t="shared" si="20"/>
        <v>24</v>
      </c>
      <c r="M321" s="6" t="s">
        <v>57</v>
      </c>
      <c r="N321" s="6">
        <v>8</v>
      </c>
      <c r="O321" s="6">
        <v>3</v>
      </c>
      <c r="P321" s="6">
        <v>7.0000000000000007E-2</v>
      </c>
      <c r="Q321" s="6">
        <f t="shared" si="21"/>
        <v>24</v>
      </c>
      <c r="R321" s="6">
        <f t="shared" si="22"/>
        <v>1.6800000000000002</v>
      </c>
      <c r="S321" s="6"/>
      <c r="T321" s="27">
        <f t="shared" si="24"/>
        <v>0.25999999999999091</v>
      </c>
    </row>
    <row r="322" spans="1:20" hidden="1">
      <c r="A322" s="5">
        <f t="shared" si="23"/>
        <v>318</v>
      </c>
      <c r="B322" s="9">
        <v>54.5</v>
      </c>
      <c r="C322" s="9">
        <v>64</v>
      </c>
      <c r="D322" s="6" t="s">
        <v>51</v>
      </c>
      <c r="E322" s="5">
        <v>40</v>
      </c>
      <c r="F322" s="7">
        <v>62.24</v>
      </c>
      <c r="G322" s="7">
        <v>62.248000000000005</v>
      </c>
      <c r="H322" s="8" t="s">
        <v>35</v>
      </c>
      <c r="I322" s="8" t="s">
        <v>15</v>
      </c>
      <c r="J322" s="6">
        <v>8</v>
      </c>
      <c r="K322" s="6">
        <v>2</v>
      </c>
      <c r="L322" s="6">
        <f t="shared" si="20"/>
        <v>16</v>
      </c>
      <c r="M322" s="6" t="s">
        <v>57</v>
      </c>
      <c r="N322" s="6">
        <v>8</v>
      </c>
      <c r="O322" s="6">
        <v>2</v>
      </c>
      <c r="P322" s="6">
        <v>7.0000000000000007E-2</v>
      </c>
      <c r="Q322" s="6">
        <f t="shared" si="21"/>
        <v>16</v>
      </c>
      <c r="R322" s="6">
        <f t="shared" si="22"/>
        <v>1.1200000000000001</v>
      </c>
      <c r="S322" s="6"/>
      <c r="T322" s="27">
        <f t="shared" si="24"/>
        <v>0.11200000000000188</v>
      </c>
    </row>
    <row r="323" spans="1:20" hidden="1">
      <c r="A323" s="5">
        <f t="shared" si="23"/>
        <v>319</v>
      </c>
      <c r="B323" s="9">
        <v>54.5</v>
      </c>
      <c r="C323" s="9">
        <v>64</v>
      </c>
      <c r="D323" s="6" t="s">
        <v>51</v>
      </c>
      <c r="E323" s="5">
        <v>40</v>
      </c>
      <c r="F323" s="7">
        <v>62.26</v>
      </c>
      <c r="G323" s="7">
        <v>62.309999999999995</v>
      </c>
      <c r="H323" s="8" t="s">
        <v>27</v>
      </c>
      <c r="I323" s="8" t="s">
        <v>15</v>
      </c>
      <c r="J323" s="6">
        <v>50</v>
      </c>
      <c r="K323" s="6">
        <v>2</v>
      </c>
      <c r="L323" s="6">
        <f t="shared" si="20"/>
        <v>100</v>
      </c>
      <c r="M323" s="6" t="s">
        <v>57</v>
      </c>
      <c r="N323" s="6">
        <v>50</v>
      </c>
      <c r="O323" s="6">
        <v>2</v>
      </c>
      <c r="P323" s="6">
        <v>7.0000000000000007E-2</v>
      </c>
      <c r="Q323" s="6">
        <f t="shared" si="21"/>
        <v>100</v>
      </c>
      <c r="R323" s="6">
        <f t="shared" si="22"/>
        <v>7.0000000000000009</v>
      </c>
      <c r="S323" s="6"/>
      <c r="T323" s="27">
        <f t="shared" si="24"/>
        <v>1.1999999999993349E-2</v>
      </c>
    </row>
    <row r="324" spans="1:20" hidden="1">
      <c r="A324" s="5">
        <f t="shared" si="23"/>
        <v>320</v>
      </c>
      <c r="B324" s="9">
        <v>54.5</v>
      </c>
      <c r="C324" s="9">
        <v>64</v>
      </c>
      <c r="D324" s="6" t="s">
        <v>51</v>
      </c>
      <c r="E324" s="5">
        <v>40</v>
      </c>
      <c r="F324" s="7">
        <v>62.42</v>
      </c>
      <c r="G324" s="7">
        <v>62.428000000000004</v>
      </c>
      <c r="H324" s="8" t="s">
        <v>36</v>
      </c>
      <c r="I324" s="8" t="s">
        <v>15</v>
      </c>
      <c r="J324" s="6">
        <v>8</v>
      </c>
      <c r="K324" s="6">
        <v>2</v>
      </c>
      <c r="L324" s="6">
        <f t="shared" si="20"/>
        <v>16</v>
      </c>
      <c r="M324" s="6" t="s">
        <v>57</v>
      </c>
      <c r="N324" s="6">
        <v>8</v>
      </c>
      <c r="O324" s="6">
        <v>2</v>
      </c>
      <c r="P324" s="6">
        <v>7.0000000000000007E-2</v>
      </c>
      <c r="Q324" s="6">
        <f t="shared" si="21"/>
        <v>16</v>
      </c>
      <c r="R324" s="6">
        <f t="shared" si="22"/>
        <v>1.1200000000000001</v>
      </c>
      <c r="S324" s="6"/>
      <c r="T324" s="27">
        <f t="shared" si="24"/>
        <v>0.11000000000000654</v>
      </c>
    </row>
    <row r="325" spans="1:20" hidden="1">
      <c r="A325" s="5">
        <f t="shared" si="23"/>
        <v>321</v>
      </c>
      <c r="B325" s="9">
        <v>54.5</v>
      </c>
      <c r="C325" s="9">
        <v>64</v>
      </c>
      <c r="D325" s="6" t="s">
        <v>51</v>
      </c>
      <c r="E325" s="5">
        <v>40</v>
      </c>
      <c r="F325" s="7">
        <v>62.44</v>
      </c>
      <c r="G325" s="7">
        <v>62.449999999999996</v>
      </c>
      <c r="H325" s="8" t="s">
        <v>35</v>
      </c>
      <c r="I325" s="8" t="s">
        <v>15</v>
      </c>
      <c r="J325" s="6">
        <v>10</v>
      </c>
      <c r="K325" s="6">
        <v>2</v>
      </c>
      <c r="L325" s="6">
        <f t="shared" ref="L325:L388" si="25">J325*K325</f>
        <v>20</v>
      </c>
      <c r="M325" s="6" t="s">
        <v>57</v>
      </c>
      <c r="N325" s="6">
        <v>10</v>
      </c>
      <c r="O325" s="6">
        <v>2</v>
      </c>
      <c r="P325" s="6">
        <v>7.0000000000000007E-2</v>
      </c>
      <c r="Q325" s="6">
        <f t="shared" ref="Q325:Q388" si="26">N325*O325</f>
        <v>20</v>
      </c>
      <c r="R325" s="6">
        <f t="shared" ref="R325:R388" si="27">N325*O325*P325</f>
        <v>1.4000000000000001</v>
      </c>
      <c r="S325" s="6"/>
      <c r="T325" s="27">
        <f t="shared" si="24"/>
        <v>1.1999999999993349E-2</v>
      </c>
    </row>
    <row r="326" spans="1:20" hidden="1">
      <c r="A326" s="5">
        <f t="shared" si="23"/>
        <v>322</v>
      </c>
      <c r="B326" s="9">
        <v>54.5</v>
      </c>
      <c r="C326" s="9">
        <v>64</v>
      </c>
      <c r="D326" s="6" t="s">
        <v>51</v>
      </c>
      <c r="E326" s="5">
        <v>40</v>
      </c>
      <c r="F326" s="7">
        <v>62.6</v>
      </c>
      <c r="G326" s="7">
        <v>62.600999999999999</v>
      </c>
      <c r="H326" s="8" t="s">
        <v>14</v>
      </c>
      <c r="I326" s="8" t="s">
        <v>15</v>
      </c>
      <c r="J326" s="6">
        <v>1</v>
      </c>
      <c r="K326" s="6">
        <v>1</v>
      </c>
      <c r="L326" s="6">
        <f t="shared" si="25"/>
        <v>1</v>
      </c>
      <c r="M326" s="6" t="s">
        <v>57</v>
      </c>
      <c r="N326" s="6">
        <v>1</v>
      </c>
      <c r="O326" s="6">
        <v>1.8</v>
      </c>
      <c r="P326" s="6">
        <v>7.0000000000000007E-2</v>
      </c>
      <c r="Q326" s="6">
        <f t="shared" si="26"/>
        <v>1.8</v>
      </c>
      <c r="R326" s="6">
        <f t="shared" si="27"/>
        <v>0.12600000000000003</v>
      </c>
      <c r="S326" s="6"/>
      <c r="T326" s="27">
        <f t="shared" si="24"/>
        <v>0.15000000000000568</v>
      </c>
    </row>
    <row r="327" spans="1:20" hidden="1">
      <c r="A327" s="5">
        <f t="shared" ref="A327:A390" si="28">A326+1</f>
        <v>323</v>
      </c>
      <c r="B327" s="9">
        <v>54.5</v>
      </c>
      <c r="C327" s="9">
        <v>64</v>
      </c>
      <c r="D327" s="6" t="s">
        <v>51</v>
      </c>
      <c r="E327" s="5">
        <v>40</v>
      </c>
      <c r="F327" s="7">
        <v>62.94</v>
      </c>
      <c r="G327" s="7">
        <v>62.96</v>
      </c>
      <c r="H327" s="8" t="s">
        <v>36</v>
      </c>
      <c r="I327" s="8" t="s">
        <v>37</v>
      </c>
      <c r="J327" s="6">
        <v>20</v>
      </c>
      <c r="K327" s="6">
        <v>6</v>
      </c>
      <c r="L327" s="6">
        <f t="shared" si="25"/>
        <v>120</v>
      </c>
      <c r="M327" s="6" t="s">
        <v>57</v>
      </c>
      <c r="N327" s="6">
        <v>20</v>
      </c>
      <c r="O327" s="6">
        <v>6</v>
      </c>
      <c r="P327" s="6">
        <v>7.0000000000000007E-2</v>
      </c>
      <c r="Q327" s="6">
        <f t="shared" si="26"/>
        <v>120</v>
      </c>
      <c r="R327" s="6">
        <f t="shared" si="27"/>
        <v>8.4</v>
      </c>
      <c r="S327" s="6"/>
      <c r="T327" s="27">
        <f t="shared" ref="T327:T390" si="29">F327-G326</f>
        <v>0.33899999999999864</v>
      </c>
    </row>
    <row r="328" spans="1:20" hidden="1">
      <c r="A328" s="5">
        <f t="shared" si="28"/>
        <v>324</v>
      </c>
      <c r="B328" s="9">
        <v>54.5</v>
      </c>
      <c r="C328" s="9">
        <v>64</v>
      </c>
      <c r="D328" s="6" t="s">
        <v>51</v>
      </c>
      <c r="E328" s="5">
        <v>40</v>
      </c>
      <c r="F328" s="7">
        <v>63.1</v>
      </c>
      <c r="G328" s="7">
        <v>63.2</v>
      </c>
      <c r="H328" s="8" t="s">
        <v>12</v>
      </c>
      <c r="I328" s="8" t="s">
        <v>37</v>
      </c>
      <c r="J328" s="6">
        <v>100</v>
      </c>
      <c r="K328" s="6">
        <v>6</v>
      </c>
      <c r="L328" s="6">
        <f t="shared" si="25"/>
        <v>600</v>
      </c>
      <c r="M328" s="6" t="s">
        <v>57</v>
      </c>
      <c r="N328" s="6">
        <v>100</v>
      </c>
      <c r="O328" s="6">
        <v>6</v>
      </c>
      <c r="P328" s="6">
        <v>7.0000000000000007E-2</v>
      </c>
      <c r="Q328" s="6">
        <f t="shared" si="26"/>
        <v>600</v>
      </c>
      <c r="R328" s="6">
        <f t="shared" si="27"/>
        <v>42.000000000000007</v>
      </c>
      <c r="S328" s="6"/>
      <c r="T328" s="27">
        <f t="shared" si="29"/>
        <v>0.14000000000000057</v>
      </c>
    </row>
    <row r="329" spans="1:20" hidden="1">
      <c r="A329" s="5">
        <f t="shared" si="28"/>
        <v>325</v>
      </c>
      <c r="B329" s="9">
        <v>54.5</v>
      </c>
      <c r="C329" s="9">
        <v>64</v>
      </c>
      <c r="D329" s="6" t="s">
        <v>51</v>
      </c>
      <c r="E329" s="5">
        <v>40</v>
      </c>
      <c r="F329" s="7">
        <v>63.32</v>
      </c>
      <c r="G329" s="7">
        <v>63.325000000000003</v>
      </c>
      <c r="H329" s="8" t="s">
        <v>35</v>
      </c>
      <c r="I329" s="8" t="s">
        <v>15</v>
      </c>
      <c r="J329" s="6">
        <v>5</v>
      </c>
      <c r="K329" s="6">
        <v>2</v>
      </c>
      <c r="L329" s="6">
        <f t="shared" si="25"/>
        <v>10</v>
      </c>
      <c r="M329" s="6" t="s">
        <v>57</v>
      </c>
      <c r="N329" s="6">
        <v>5</v>
      </c>
      <c r="O329" s="6">
        <v>2</v>
      </c>
      <c r="P329" s="6">
        <v>7.0000000000000007E-2</v>
      </c>
      <c r="Q329" s="6">
        <f t="shared" si="26"/>
        <v>10</v>
      </c>
      <c r="R329" s="6">
        <f t="shared" si="27"/>
        <v>0.70000000000000007</v>
      </c>
      <c r="S329" s="6"/>
      <c r="T329" s="27">
        <f t="shared" si="29"/>
        <v>0.11999999999999744</v>
      </c>
    </row>
    <row r="330" spans="1:20" hidden="1">
      <c r="A330" s="5">
        <f t="shared" si="28"/>
        <v>326</v>
      </c>
      <c r="B330" s="9">
        <v>54.5</v>
      </c>
      <c r="C330" s="9">
        <v>64</v>
      </c>
      <c r="D330" s="6" t="s">
        <v>51</v>
      </c>
      <c r="E330" s="5">
        <v>40</v>
      </c>
      <c r="F330" s="7">
        <v>63.34</v>
      </c>
      <c r="G330" s="7">
        <v>63.346000000000004</v>
      </c>
      <c r="H330" s="8" t="s">
        <v>12</v>
      </c>
      <c r="I330" s="8" t="s">
        <v>15</v>
      </c>
      <c r="J330" s="6">
        <v>6</v>
      </c>
      <c r="K330" s="6">
        <v>2.5</v>
      </c>
      <c r="L330" s="6">
        <f t="shared" si="25"/>
        <v>15</v>
      </c>
      <c r="M330" s="6" t="s">
        <v>57</v>
      </c>
      <c r="N330" s="6">
        <v>6</v>
      </c>
      <c r="O330" s="6">
        <v>2.5</v>
      </c>
      <c r="P330" s="6">
        <v>7.0000000000000007E-2</v>
      </c>
      <c r="Q330" s="6">
        <f t="shared" si="26"/>
        <v>15</v>
      </c>
      <c r="R330" s="6">
        <f t="shared" si="27"/>
        <v>1.05</v>
      </c>
      <c r="S330" s="6"/>
      <c r="T330" s="27">
        <f t="shared" si="29"/>
        <v>1.5000000000000568E-2</v>
      </c>
    </row>
    <row r="331" spans="1:20" hidden="1">
      <c r="A331" s="5">
        <f t="shared" si="28"/>
        <v>327</v>
      </c>
      <c r="B331" s="9">
        <v>54.5</v>
      </c>
      <c r="C331" s="9">
        <v>64</v>
      </c>
      <c r="D331" s="6" t="s">
        <v>51</v>
      </c>
      <c r="E331" s="5">
        <v>40</v>
      </c>
      <c r="F331" s="7">
        <v>63.38</v>
      </c>
      <c r="G331" s="7">
        <v>63.384</v>
      </c>
      <c r="H331" s="8" t="s">
        <v>12</v>
      </c>
      <c r="I331" s="8" t="s">
        <v>15</v>
      </c>
      <c r="J331" s="6">
        <v>4</v>
      </c>
      <c r="K331" s="6">
        <v>2</v>
      </c>
      <c r="L331" s="6">
        <f t="shared" si="25"/>
        <v>8</v>
      </c>
      <c r="M331" s="6" t="s">
        <v>57</v>
      </c>
      <c r="N331" s="6">
        <v>4</v>
      </c>
      <c r="O331" s="6">
        <v>2</v>
      </c>
      <c r="P331" s="6">
        <v>7.0000000000000007E-2</v>
      </c>
      <c r="Q331" s="6">
        <f t="shared" si="26"/>
        <v>8</v>
      </c>
      <c r="R331" s="6">
        <f t="shared" si="27"/>
        <v>0.56000000000000005</v>
      </c>
      <c r="S331" s="6"/>
      <c r="T331" s="27">
        <f t="shared" si="29"/>
        <v>3.399999999999892E-2</v>
      </c>
    </row>
    <row r="332" spans="1:20" hidden="1">
      <c r="A332" s="5">
        <f t="shared" si="28"/>
        <v>328</v>
      </c>
      <c r="B332" s="9">
        <v>54.5</v>
      </c>
      <c r="C332" s="9">
        <v>64</v>
      </c>
      <c r="D332" s="6" t="s">
        <v>51</v>
      </c>
      <c r="E332" s="5">
        <v>40</v>
      </c>
      <c r="F332" s="7">
        <v>63.4</v>
      </c>
      <c r="G332" s="7">
        <v>63.405000000000001</v>
      </c>
      <c r="H332" s="8" t="s">
        <v>35</v>
      </c>
      <c r="I332" s="8" t="s">
        <v>15</v>
      </c>
      <c r="J332" s="6">
        <v>5</v>
      </c>
      <c r="K332" s="6">
        <v>3</v>
      </c>
      <c r="L332" s="6">
        <f t="shared" si="25"/>
        <v>15</v>
      </c>
      <c r="M332" s="6" t="s">
        <v>57</v>
      </c>
      <c r="N332" s="6">
        <v>5</v>
      </c>
      <c r="O332" s="6">
        <v>3</v>
      </c>
      <c r="P332" s="6">
        <v>7.0000000000000007E-2</v>
      </c>
      <c r="Q332" s="6">
        <f t="shared" si="26"/>
        <v>15</v>
      </c>
      <c r="R332" s="6">
        <f t="shared" si="27"/>
        <v>1.05</v>
      </c>
      <c r="S332" s="6"/>
      <c r="T332" s="27">
        <f t="shared" si="29"/>
        <v>1.5999999999998238E-2</v>
      </c>
    </row>
    <row r="333" spans="1:20" hidden="1">
      <c r="A333" s="5">
        <f t="shared" si="28"/>
        <v>329</v>
      </c>
      <c r="B333" s="9">
        <v>54.5</v>
      </c>
      <c r="C333" s="9">
        <v>64</v>
      </c>
      <c r="D333" s="6" t="s">
        <v>51</v>
      </c>
      <c r="E333" s="5">
        <v>40</v>
      </c>
      <c r="F333" s="7">
        <v>63.5</v>
      </c>
      <c r="G333" s="7">
        <v>63.502000000000002</v>
      </c>
      <c r="H333" s="8" t="s">
        <v>12</v>
      </c>
      <c r="I333" s="8" t="s">
        <v>37</v>
      </c>
      <c r="J333" s="6">
        <v>2</v>
      </c>
      <c r="K333" s="6">
        <v>2</v>
      </c>
      <c r="L333" s="6">
        <f t="shared" si="25"/>
        <v>4</v>
      </c>
      <c r="M333" s="6" t="s">
        <v>57</v>
      </c>
      <c r="N333" s="6">
        <v>2</v>
      </c>
      <c r="O333" s="6">
        <v>2</v>
      </c>
      <c r="P333" s="6">
        <v>7.0000000000000007E-2</v>
      </c>
      <c r="Q333" s="6">
        <f t="shared" si="26"/>
        <v>4</v>
      </c>
      <c r="R333" s="6">
        <f t="shared" si="27"/>
        <v>0.28000000000000003</v>
      </c>
      <c r="S333" s="6"/>
      <c r="T333" s="27">
        <f t="shared" si="29"/>
        <v>9.4999999999998863E-2</v>
      </c>
    </row>
    <row r="334" spans="1:20" hidden="1">
      <c r="A334" s="5">
        <f t="shared" si="28"/>
        <v>330</v>
      </c>
      <c r="B334" s="9">
        <v>54.5</v>
      </c>
      <c r="C334" s="9">
        <v>64</v>
      </c>
      <c r="D334" s="6" t="s">
        <v>51</v>
      </c>
      <c r="E334" s="5">
        <v>40</v>
      </c>
      <c r="F334" s="7">
        <v>63.56</v>
      </c>
      <c r="G334" s="7">
        <v>63.59</v>
      </c>
      <c r="H334" s="8" t="s">
        <v>35</v>
      </c>
      <c r="I334" s="8" t="s">
        <v>15</v>
      </c>
      <c r="J334" s="6">
        <v>30</v>
      </c>
      <c r="K334" s="6">
        <v>3.5</v>
      </c>
      <c r="L334" s="6">
        <f t="shared" si="25"/>
        <v>105</v>
      </c>
      <c r="M334" s="6" t="s">
        <v>57</v>
      </c>
      <c r="N334" s="6">
        <v>30</v>
      </c>
      <c r="O334" s="6">
        <v>3.5</v>
      </c>
      <c r="P334" s="6">
        <v>7.0000000000000007E-2</v>
      </c>
      <c r="Q334" s="6">
        <f t="shared" si="26"/>
        <v>105</v>
      </c>
      <c r="R334" s="6">
        <f t="shared" si="27"/>
        <v>7.3500000000000005</v>
      </c>
      <c r="S334" s="6"/>
      <c r="T334" s="27">
        <f t="shared" si="29"/>
        <v>5.7999999999999829E-2</v>
      </c>
    </row>
    <row r="335" spans="1:20" s="1" customFormat="1" hidden="1">
      <c r="A335" s="5">
        <f t="shared" si="28"/>
        <v>331</v>
      </c>
      <c r="B335" s="9">
        <v>54.5</v>
      </c>
      <c r="C335" s="9">
        <v>64</v>
      </c>
      <c r="D335" s="6" t="s">
        <v>51</v>
      </c>
      <c r="E335" s="5">
        <v>40</v>
      </c>
      <c r="F335" s="7">
        <v>63.88</v>
      </c>
      <c r="G335" s="7">
        <v>63.883000000000003</v>
      </c>
      <c r="H335" s="8" t="s">
        <v>12</v>
      </c>
      <c r="I335" s="8" t="s">
        <v>15</v>
      </c>
      <c r="J335" s="6">
        <v>3</v>
      </c>
      <c r="K335" s="6">
        <v>2</v>
      </c>
      <c r="L335" s="6">
        <f t="shared" si="25"/>
        <v>6</v>
      </c>
      <c r="M335" s="6" t="s">
        <v>57</v>
      </c>
      <c r="N335" s="6">
        <v>3</v>
      </c>
      <c r="O335" s="6">
        <v>2</v>
      </c>
      <c r="P335" s="6">
        <v>7.0000000000000007E-2</v>
      </c>
      <c r="Q335" s="6">
        <f t="shared" si="26"/>
        <v>6</v>
      </c>
      <c r="R335" s="6">
        <f t="shared" si="27"/>
        <v>0.42000000000000004</v>
      </c>
      <c r="S335" s="6"/>
      <c r="T335" s="27">
        <f t="shared" si="29"/>
        <v>0.28999999999999915</v>
      </c>
    </row>
    <row r="336" spans="1:20" hidden="1">
      <c r="A336" s="5">
        <f t="shared" si="28"/>
        <v>332</v>
      </c>
      <c r="B336" s="9">
        <v>54.5</v>
      </c>
      <c r="C336" s="9">
        <v>64</v>
      </c>
      <c r="D336" s="6" t="s">
        <v>51</v>
      </c>
      <c r="E336" s="5">
        <v>40</v>
      </c>
      <c r="F336" s="7">
        <v>63.88</v>
      </c>
      <c r="G336" s="7">
        <v>63.884</v>
      </c>
      <c r="H336" s="8" t="s">
        <v>12</v>
      </c>
      <c r="I336" s="8" t="s">
        <v>19</v>
      </c>
      <c r="J336" s="6">
        <v>4</v>
      </c>
      <c r="K336" s="6">
        <v>2</v>
      </c>
      <c r="L336" s="6">
        <f t="shared" si="25"/>
        <v>8</v>
      </c>
      <c r="M336" s="6" t="s">
        <v>57</v>
      </c>
      <c r="N336" s="6">
        <v>4</v>
      </c>
      <c r="O336" s="6">
        <v>2</v>
      </c>
      <c r="P336" s="6">
        <v>7.0000000000000007E-2</v>
      </c>
      <c r="Q336" s="6">
        <f t="shared" si="26"/>
        <v>8</v>
      </c>
      <c r="R336" s="6">
        <f t="shared" si="27"/>
        <v>0.56000000000000005</v>
      </c>
      <c r="S336" s="6"/>
      <c r="T336" s="27">
        <f t="shared" si="29"/>
        <v>-3.0000000000001137E-3</v>
      </c>
    </row>
    <row r="337" spans="1:20" hidden="1">
      <c r="A337" s="5">
        <f t="shared" si="28"/>
        <v>333</v>
      </c>
      <c r="B337" s="9">
        <v>54.5</v>
      </c>
      <c r="C337" s="9">
        <v>64</v>
      </c>
      <c r="D337" s="6" t="s">
        <v>51</v>
      </c>
      <c r="E337" s="5">
        <v>40</v>
      </c>
      <c r="F337" s="7">
        <v>63.884999999999998</v>
      </c>
      <c r="G337" s="7">
        <v>63.894999999999996</v>
      </c>
      <c r="H337" s="8" t="s">
        <v>35</v>
      </c>
      <c r="I337" s="8" t="s">
        <v>19</v>
      </c>
      <c r="J337" s="6">
        <v>10</v>
      </c>
      <c r="K337" s="6">
        <v>1</v>
      </c>
      <c r="L337" s="6">
        <f t="shared" si="25"/>
        <v>10</v>
      </c>
      <c r="M337" s="6" t="s">
        <v>57</v>
      </c>
      <c r="N337" s="6">
        <v>10</v>
      </c>
      <c r="O337" s="6">
        <v>1.8</v>
      </c>
      <c r="P337" s="6">
        <v>7.0000000000000007E-2</v>
      </c>
      <c r="Q337" s="6">
        <f t="shared" si="26"/>
        <v>18</v>
      </c>
      <c r="R337" s="6">
        <f t="shared" si="27"/>
        <v>1.2600000000000002</v>
      </c>
      <c r="S337" s="6"/>
      <c r="T337" s="27">
        <f t="shared" si="29"/>
        <v>9.9999999999766942E-4</v>
      </c>
    </row>
    <row r="338" spans="1:20" hidden="1">
      <c r="A338" s="5">
        <f t="shared" si="28"/>
        <v>334</v>
      </c>
      <c r="B338" s="9">
        <v>54.5</v>
      </c>
      <c r="C338" s="9">
        <v>64</v>
      </c>
      <c r="D338" s="6" t="s">
        <v>51</v>
      </c>
      <c r="E338" s="5">
        <v>40</v>
      </c>
      <c r="F338" s="7">
        <v>63.9</v>
      </c>
      <c r="G338" s="7">
        <v>63.91</v>
      </c>
      <c r="H338" s="8" t="s">
        <v>16</v>
      </c>
      <c r="I338" s="8" t="s">
        <v>19</v>
      </c>
      <c r="J338" s="6">
        <v>10</v>
      </c>
      <c r="K338" s="6">
        <v>2</v>
      </c>
      <c r="L338" s="6">
        <f t="shared" si="25"/>
        <v>20</v>
      </c>
      <c r="M338" s="6" t="s">
        <v>57</v>
      </c>
      <c r="N338" s="6">
        <v>10</v>
      </c>
      <c r="O338" s="6">
        <v>2</v>
      </c>
      <c r="P338" s="6">
        <v>7.0000000000000007E-2</v>
      </c>
      <c r="Q338" s="6">
        <f t="shared" si="26"/>
        <v>20</v>
      </c>
      <c r="R338" s="6">
        <f t="shared" si="27"/>
        <v>1.4000000000000001</v>
      </c>
      <c r="S338" s="6"/>
      <c r="T338" s="27">
        <f t="shared" si="29"/>
        <v>5.000000000002558E-3</v>
      </c>
    </row>
    <row r="339" spans="1:20" hidden="1">
      <c r="A339" s="5">
        <f t="shared" si="28"/>
        <v>335</v>
      </c>
      <c r="B339" s="9">
        <v>54.5</v>
      </c>
      <c r="C339" s="9">
        <v>64</v>
      </c>
      <c r="D339" s="6" t="s">
        <v>51</v>
      </c>
      <c r="E339" s="5">
        <v>40</v>
      </c>
      <c r="F339" s="7">
        <v>63.96</v>
      </c>
      <c r="G339" s="7">
        <v>63.97</v>
      </c>
      <c r="H339" s="8" t="s">
        <v>12</v>
      </c>
      <c r="I339" s="8" t="s">
        <v>37</v>
      </c>
      <c r="J339" s="6">
        <v>10</v>
      </c>
      <c r="K339" s="6">
        <v>3</v>
      </c>
      <c r="L339" s="6">
        <f t="shared" si="25"/>
        <v>30</v>
      </c>
      <c r="M339" s="6" t="s">
        <v>57</v>
      </c>
      <c r="N339" s="6">
        <v>10</v>
      </c>
      <c r="O339" s="6">
        <v>3</v>
      </c>
      <c r="P339" s="6">
        <v>7.0000000000000007E-2</v>
      </c>
      <c r="Q339" s="6">
        <f t="shared" si="26"/>
        <v>30</v>
      </c>
      <c r="R339" s="6">
        <f t="shared" si="27"/>
        <v>2.1</v>
      </c>
      <c r="S339" s="6"/>
      <c r="T339" s="27">
        <f t="shared" si="29"/>
        <v>5.0000000000004263E-2</v>
      </c>
    </row>
    <row r="340" spans="1:20" hidden="1">
      <c r="A340" s="5">
        <f t="shared" si="28"/>
        <v>336</v>
      </c>
      <c r="B340" s="9">
        <v>54.5</v>
      </c>
      <c r="C340" s="9">
        <v>64</v>
      </c>
      <c r="D340" s="6" t="s">
        <v>51</v>
      </c>
      <c r="E340" s="5">
        <v>40</v>
      </c>
      <c r="F340" s="7">
        <v>63.98</v>
      </c>
      <c r="G340" s="7">
        <v>64</v>
      </c>
      <c r="H340" s="8" t="s">
        <v>16</v>
      </c>
      <c r="I340" s="8" t="s">
        <v>19</v>
      </c>
      <c r="J340" s="6">
        <v>20</v>
      </c>
      <c r="K340" s="6">
        <v>5</v>
      </c>
      <c r="L340" s="6">
        <f t="shared" si="25"/>
        <v>100</v>
      </c>
      <c r="M340" s="6" t="s">
        <v>57</v>
      </c>
      <c r="N340" s="6">
        <v>20</v>
      </c>
      <c r="O340" s="6">
        <v>5</v>
      </c>
      <c r="P340" s="6">
        <v>7.0000000000000007E-2</v>
      </c>
      <c r="Q340" s="6">
        <f t="shared" si="26"/>
        <v>100</v>
      </c>
      <c r="R340" s="6">
        <f t="shared" si="27"/>
        <v>7.0000000000000009</v>
      </c>
      <c r="S340" s="6"/>
      <c r="T340" s="27">
        <f t="shared" si="29"/>
        <v>9.9999999999980105E-3</v>
      </c>
    </row>
    <row r="341" spans="1:20" hidden="1">
      <c r="A341" s="5">
        <f t="shared" si="28"/>
        <v>337</v>
      </c>
      <c r="B341" s="9">
        <v>54.5</v>
      </c>
      <c r="C341" s="9">
        <v>64</v>
      </c>
      <c r="D341" s="6" t="s">
        <v>51</v>
      </c>
      <c r="E341" s="5">
        <v>40</v>
      </c>
      <c r="F341" s="7">
        <v>64</v>
      </c>
      <c r="G341" s="7">
        <v>64.003</v>
      </c>
      <c r="H341" s="8" t="s">
        <v>16</v>
      </c>
      <c r="I341" s="8" t="s">
        <v>37</v>
      </c>
      <c r="J341" s="6">
        <v>3</v>
      </c>
      <c r="K341" s="6">
        <v>2</v>
      </c>
      <c r="L341" s="6">
        <f t="shared" si="25"/>
        <v>6</v>
      </c>
      <c r="M341" s="6" t="s">
        <v>57</v>
      </c>
      <c r="N341" s="6">
        <v>3</v>
      </c>
      <c r="O341" s="6">
        <v>2</v>
      </c>
      <c r="P341" s="6">
        <v>7.0000000000000007E-2</v>
      </c>
      <c r="Q341" s="6">
        <f t="shared" si="26"/>
        <v>6</v>
      </c>
      <c r="R341" s="6">
        <f t="shared" si="27"/>
        <v>0.42000000000000004</v>
      </c>
      <c r="S341" s="6"/>
      <c r="T341" s="27">
        <f t="shared" si="29"/>
        <v>0</v>
      </c>
    </row>
    <row r="342" spans="1:20" hidden="1">
      <c r="A342" s="10">
        <f t="shared" si="28"/>
        <v>338</v>
      </c>
      <c r="B342" s="14">
        <v>64</v>
      </c>
      <c r="C342" s="14">
        <v>69.8</v>
      </c>
      <c r="D342" s="11" t="s">
        <v>52</v>
      </c>
      <c r="E342" s="10">
        <v>90</v>
      </c>
      <c r="F342" s="12">
        <v>64.040000000000006</v>
      </c>
      <c r="G342" s="12">
        <v>64.070000000000007</v>
      </c>
      <c r="H342" s="13" t="s">
        <v>35</v>
      </c>
      <c r="I342" s="13" t="s">
        <v>15</v>
      </c>
      <c r="J342" s="11">
        <v>30</v>
      </c>
      <c r="K342" s="11">
        <v>3</v>
      </c>
      <c r="L342" s="11">
        <f t="shared" si="25"/>
        <v>90</v>
      </c>
      <c r="M342" s="11" t="s">
        <v>57</v>
      </c>
      <c r="N342" s="11">
        <v>30</v>
      </c>
      <c r="O342" s="11">
        <v>3</v>
      </c>
      <c r="P342" s="6">
        <v>7.0000000000000007E-2</v>
      </c>
      <c r="Q342" s="11">
        <f t="shared" si="26"/>
        <v>90</v>
      </c>
      <c r="R342" s="11">
        <f t="shared" si="27"/>
        <v>6.3000000000000007</v>
      </c>
      <c r="S342" s="11"/>
      <c r="T342" s="27">
        <f t="shared" si="29"/>
        <v>3.7000000000006139E-2</v>
      </c>
    </row>
    <row r="343" spans="1:20" hidden="1">
      <c r="A343" s="10">
        <f t="shared" si="28"/>
        <v>339</v>
      </c>
      <c r="B343" s="14">
        <v>64</v>
      </c>
      <c r="C343" s="14">
        <v>69.8</v>
      </c>
      <c r="D343" s="11" t="s">
        <v>52</v>
      </c>
      <c r="E343" s="10">
        <v>90</v>
      </c>
      <c r="F343" s="12">
        <v>64.099999999999994</v>
      </c>
      <c r="G343" s="12">
        <v>64.11999999999999</v>
      </c>
      <c r="H343" s="13" t="s">
        <v>16</v>
      </c>
      <c r="I343" s="13" t="s">
        <v>15</v>
      </c>
      <c r="J343" s="11">
        <v>20</v>
      </c>
      <c r="K343" s="11">
        <v>3.5</v>
      </c>
      <c r="L343" s="11">
        <f t="shared" si="25"/>
        <v>70</v>
      </c>
      <c r="M343" s="11" t="s">
        <v>57</v>
      </c>
      <c r="N343" s="11">
        <v>20</v>
      </c>
      <c r="O343" s="11">
        <v>3.5</v>
      </c>
      <c r="P343" s="6">
        <v>7.0000000000000007E-2</v>
      </c>
      <c r="Q343" s="11">
        <f t="shared" si="26"/>
        <v>70</v>
      </c>
      <c r="R343" s="11">
        <f t="shared" si="27"/>
        <v>4.9000000000000004</v>
      </c>
      <c r="S343" s="11"/>
      <c r="T343" s="27">
        <f t="shared" si="29"/>
        <v>2.9999999999986926E-2</v>
      </c>
    </row>
    <row r="344" spans="1:20" hidden="1">
      <c r="A344" s="10">
        <f t="shared" si="28"/>
        <v>340</v>
      </c>
      <c r="B344" s="14">
        <v>64</v>
      </c>
      <c r="C344" s="14">
        <v>69.8</v>
      </c>
      <c r="D344" s="11" t="s">
        <v>52</v>
      </c>
      <c r="E344" s="10">
        <v>90</v>
      </c>
      <c r="F344" s="12">
        <v>64.13</v>
      </c>
      <c r="G344" s="12">
        <v>64.137999999999991</v>
      </c>
      <c r="H344" s="13" t="s">
        <v>24</v>
      </c>
      <c r="I344" s="13" t="s">
        <v>19</v>
      </c>
      <c r="J344" s="11">
        <v>8</v>
      </c>
      <c r="K344" s="11">
        <v>0.3</v>
      </c>
      <c r="L344" s="11">
        <f t="shared" si="25"/>
        <v>2.4</v>
      </c>
      <c r="M344" s="11" t="s">
        <v>57</v>
      </c>
      <c r="N344" s="11">
        <v>8</v>
      </c>
      <c r="O344" s="11">
        <v>1.8</v>
      </c>
      <c r="P344" s="6">
        <v>7.0000000000000007E-2</v>
      </c>
      <c r="Q344" s="11">
        <f t="shared" si="26"/>
        <v>14.4</v>
      </c>
      <c r="R344" s="11">
        <f t="shared" si="27"/>
        <v>1.0080000000000002</v>
      </c>
      <c r="S344" s="11"/>
      <c r="T344" s="27">
        <f t="shared" si="29"/>
        <v>1.0000000000005116E-2</v>
      </c>
    </row>
    <row r="345" spans="1:20" hidden="1">
      <c r="A345" s="10">
        <f t="shared" si="28"/>
        <v>341</v>
      </c>
      <c r="B345" s="14">
        <v>64</v>
      </c>
      <c r="C345" s="14">
        <v>69.8</v>
      </c>
      <c r="D345" s="11" t="s">
        <v>52</v>
      </c>
      <c r="E345" s="10">
        <v>90</v>
      </c>
      <c r="F345" s="12">
        <v>64.150000000000006</v>
      </c>
      <c r="G345" s="12">
        <v>64.17</v>
      </c>
      <c r="H345" s="13" t="s">
        <v>35</v>
      </c>
      <c r="I345" s="13" t="s">
        <v>15</v>
      </c>
      <c r="J345" s="11">
        <v>20</v>
      </c>
      <c r="K345" s="11">
        <v>3.5</v>
      </c>
      <c r="L345" s="11">
        <f t="shared" si="25"/>
        <v>70</v>
      </c>
      <c r="M345" s="11" t="s">
        <v>57</v>
      </c>
      <c r="N345" s="11">
        <v>20</v>
      </c>
      <c r="O345" s="11">
        <v>3.5</v>
      </c>
      <c r="P345" s="6">
        <v>7.0000000000000007E-2</v>
      </c>
      <c r="Q345" s="11">
        <f t="shared" si="26"/>
        <v>70</v>
      </c>
      <c r="R345" s="11">
        <f t="shared" si="27"/>
        <v>4.9000000000000004</v>
      </c>
      <c r="S345" s="11"/>
      <c r="T345" s="27">
        <f t="shared" si="29"/>
        <v>1.2000000000014666E-2</v>
      </c>
    </row>
    <row r="346" spans="1:20" hidden="1">
      <c r="A346" s="10">
        <f t="shared" si="28"/>
        <v>342</v>
      </c>
      <c r="B346" s="14">
        <v>64</v>
      </c>
      <c r="C346" s="14">
        <v>69.8</v>
      </c>
      <c r="D346" s="11" t="s">
        <v>52</v>
      </c>
      <c r="E346" s="10">
        <v>90</v>
      </c>
      <c r="F346" s="12">
        <v>64.2</v>
      </c>
      <c r="G346" s="12">
        <v>64.22</v>
      </c>
      <c r="H346" s="13" t="s">
        <v>16</v>
      </c>
      <c r="I346" s="13" t="s">
        <v>15</v>
      </c>
      <c r="J346" s="11">
        <v>20</v>
      </c>
      <c r="K346" s="11">
        <v>1</v>
      </c>
      <c r="L346" s="11">
        <f t="shared" si="25"/>
        <v>20</v>
      </c>
      <c r="M346" s="11" t="s">
        <v>57</v>
      </c>
      <c r="N346" s="11">
        <v>20</v>
      </c>
      <c r="O346" s="11">
        <v>1.8</v>
      </c>
      <c r="P346" s="6">
        <v>7.0000000000000007E-2</v>
      </c>
      <c r="Q346" s="11">
        <f t="shared" si="26"/>
        <v>36</v>
      </c>
      <c r="R346" s="11">
        <f t="shared" si="27"/>
        <v>2.5200000000000005</v>
      </c>
      <c r="S346" s="11"/>
      <c r="T346" s="27">
        <f t="shared" si="29"/>
        <v>3.0000000000001137E-2</v>
      </c>
    </row>
    <row r="347" spans="1:20" hidden="1">
      <c r="A347" s="10">
        <f t="shared" si="28"/>
        <v>343</v>
      </c>
      <c r="B347" s="14">
        <v>64</v>
      </c>
      <c r="C347" s="14">
        <v>69.8</v>
      </c>
      <c r="D347" s="11" t="s">
        <v>52</v>
      </c>
      <c r="E347" s="10">
        <v>90</v>
      </c>
      <c r="F347" s="12">
        <v>64.22</v>
      </c>
      <c r="G347" s="12">
        <v>64.221999999999994</v>
      </c>
      <c r="H347" s="13" t="s">
        <v>16</v>
      </c>
      <c r="I347" s="13" t="s">
        <v>19</v>
      </c>
      <c r="J347" s="11">
        <v>2</v>
      </c>
      <c r="K347" s="11">
        <v>1</v>
      </c>
      <c r="L347" s="11">
        <f t="shared" si="25"/>
        <v>2</v>
      </c>
      <c r="M347" s="11" t="s">
        <v>57</v>
      </c>
      <c r="N347" s="11">
        <v>2</v>
      </c>
      <c r="O347" s="11">
        <v>1.8</v>
      </c>
      <c r="P347" s="6">
        <v>7.0000000000000007E-2</v>
      </c>
      <c r="Q347" s="11">
        <f t="shared" si="26"/>
        <v>3.6</v>
      </c>
      <c r="R347" s="11">
        <f t="shared" si="27"/>
        <v>0.25200000000000006</v>
      </c>
      <c r="S347" s="11"/>
      <c r="T347" s="27">
        <f t="shared" si="29"/>
        <v>0</v>
      </c>
    </row>
    <row r="348" spans="1:20" hidden="1">
      <c r="A348" s="10">
        <f t="shared" si="28"/>
        <v>344</v>
      </c>
      <c r="B348" s="14">
        <v>64</v>
      </c>
      <c r="C348" s="14">
        <v>69.8</v>
      </c>
      <c r="D348" s="11" t="s">
        <v>52</v>
      </c>
      <c r="E348" s="10">
        <v>90</v>
      </c>
      <c r="F348" s="12">
        <v>64.239999999999995</v>
      </c>
      <c r="G348" s="12">
        <v>64.25</v>
      </c>
      <c r="H348" s="13" t="s">
        <v>16</v>
      </c>
      <c r="I348" s="13" t="s">
        <v>19</v>
      </c>
      <c r="J348" s="11">
        <v>10</v>
      </c>
      <c r="K348" s="11">
        <v>3.5</v>
      </c>
      <c r="L348" s="11">
        <f t="shared" si="25"/>
        <v>35</v>
      </c>
      <c r="M348" s="11" t="s">
        <v>57</v>
      </c>
      <c r="N348" s="11">
        <v>10</v>
      </c>
      <c r="O348" s="11">
        <v>3.5</v>
      </c>
      <c r="P348" s="6">
        <v>7.0000000000000007E-2</v>
      </c>
      <c r="Q348" s="11">
        <f t="shared" si="26"/>
        <v>35</v>
      </c>
      <c r="R348" s="11">
        <f t="shared" si="27"/>
        <v>2.4500000000000002</v>
      </c>
      <c r="S348" s="11"/>
      <c r="T348" s="27">
        <f t="shared" si="29"/>
        <v>1.8000000000000682E-2</v>
      </c>
    </row>
    <row r="349" spans="1:20" hidden="1">
      <c r="A349" s="10">
        <f t="shared" si="28"/>
        <v>345</v>
      </c>
      <c r="B349" s="14">
        <v>64</v>
      </c>
      <c r="C349" s="14">
        <v>69.8</v>
      </c>
      <c r="D349" s="11" t="s">
        <v>52</v>
      </c>
      <c r="E349" s="10">
        <v>90</v>
      </c>
      <c r="F349" s="12">
        <v>64.25</v>
      </c>
      <c r="G349" s="12">
        <v>64.253500000000003</v>
      </c>
      <c r="H349" s="13" t="s">
        <v>27</v>
      </c>
      <c r="I349" s="13" t="s">
        <v>19</v>
      </c>
      <c r="J349" s="11">
        <v>3.5</v>
      </c>
      <c r="K349" s="11">
        <v>0.3</v>
      </c>
      <c r="L349" s="11">
        <f t="shared" si="25"/>
        <v>1.05</v>
      </c>
      <c r="M349" s="11" t="s">
        <v>57</v>
      </c>
      <c r="N349" s="11">
        <v>3.5</v>
      </c>
      <c r="O349" s="11">
        <v>1.8</v>
      </c>
      <c r="P349" s="6">
        <v>7.0000000000000007E-2</v>
      </c>
      <c r="Q349" s="11">
        <f t="shared" si="26"/>
        <v>6.3</v>
      </c>
      <c r="R349" s="11">
        <f t="shared" si="27"/>
        <v>0.441</v>
      </c>
      <c r="S349" s="11"/>
      <c r="T349" s="27">
        <f t="shared" si="29"/>
        <v>0</v>
      </c>
    </row>
    <row r="350" spans="1:20" hidden="1">
      <c r="A350" s="10">
        <f t="shared" si="28"/>
        <v>346</v>
      </c>
      <c r="B350" s="14">
        <v>64</v>
      </c>
      <c r="C350" s="14">
        <v>69.8</v>
      </c>
      <c r="D350" s="11" t="s">
        <v>52</v>
      </c>
      <c r="E350" s="10">
        <v>90</v>
      </c>
      <c r="F350" s="12">
        <v>64.27</v>
      </c>
      <c r="G350" s="12">
        <v>64.28</v>
      </c>
      <c r="H350" s="13" t="s">
        <v>16</v>
      </c>
      <c r="I350" s="13" t="s">
        <v>19</v>
      </c>
      <c r="J350" s="11">
        <v>10</v>
      </c>
      <c r="K350" s="11">
        <v>2</v>
      </c>
      <c r="L350" s="11">
        <f t="shared" si="25"/>
        <v>20</v>
      </c>
      <c r="M350" s="11" t="s">
        <v>57</v>
      </c>
      <c r="N350" s="11">
        <v>10</v>
      </c>
      <c r="O350" s="11">
        <v>2</v>
      </c>
      <c r="P350" s="6">
        <v>7.0000000000000007E-2</v>
      </c>
      <c r="Q350" s="11">
        <f t="shared" si="26"/>
        <v>20</v>
      </c>
      <c r="R350" s="11">
        <f t="shared" si="27"/>
        <v>1.4000000000000001</v>
      </c>
      <c r="S350" s="11"/>
      <c r="T350" s="27">
        <f t="shared" si="29"/>
        <v>1.649999999999352E-2</v>
      </c>
    </row>
    <row r="351" spans="1:20" hidden="1">
      <c r="A351" s="10">
        <f t="shared" si="28"/>
        <v>347</v>
      </c>
      <c r="B351" s="14">
        <v>64</v>
      </c>
      <c r="C351" s="14">
        <v>69.8</v>
      </c>
      <c r="D351" s="11" t="s">
        <v>52</v>
      </c>
      <c r="E351" s="10">
        <v>90</v>
      </c>
      <c r="F351" s="12">
        <v>64.3</v>
      </c>
      <c r="G351" s="12">
        <v>64.349999999999994</v>
      </c>
      <c r="H351" s="13" t="s">
        <v>16</v>
      </c>
      <c r="I351" s="13" t="s">
        <v>15</v>
      </c>
      <c r="J351" s="11">
        <v>50</v>
      </c>
      <c r="K351" s="11">
        <v>3</v>
      </c>
      <c r="L351" s="11">
        <f t="shared" si="25"/>
        <v>150</v>
      </c>
      <c r="M351" s="11" t="s">
        <v>57</v>
      </c>
      <c r="N351" s="11">
        <v>50</v>
      </c>
      <c r="O351" s="11">
        <v>3</v>
      </c>
      <c r="P351" s="6">
        <v>7.0000000000000007E-2</v>
      </c>
      <c r="Q351" s="11">
        <f t="shared" si="26"/>
        <v>150</v>
      </c>
      <c r="R351" s="11">
        <f t="shared" si="27"/>
        <v>10.500000000000002</v>
      </c>
      <c r="S351" s="11"/>
      <c r="T351" s="27">
        <f t="shared" si="29"/>
        <v>1.9999999999996021E-2</v>
      </c>
    </row>
    <row r="352" spans="1:20" hidden="1">
      <c r="A352" s="10">
        <f t="shared" si="28"/>
        <v>348</v>
      </c>
      <c r="B352" s="14">
        <v>64</v>
      </c>
      <c r="C352" s="14">
        <v>69.8</v>
      </c>
      <c r="D352" s="11" t="s">
        <v>52</v>
      </c>
      <c r="E352" s="10">
        <v>90</v>
      </c>
      <c r="F352" s="12">
        <v>64.42</v>
      </c>
      <c r="G352" s="12">
        <v>64.44</v>
      </c>
      <c r="H352" s="13" t="s">
        <v>35</v>
      </c>
      <c r="I352" s="13" t="s">
        <v>19</v>
      </c>
      <c r="J352" s="11">
        <v>20</v>
      </c>
      <c r="K352" s="11">
        <v>1</v>
      </c>
      <c r="L352" s="11">
        <f t="shared" si="25"/>
        <v>20</v>
      </c>
      <c r="M352" s="11" t="s">
        <v>57</v>
      </c>
      <c r="N352" s="11">
        <v>20</v>
      </c>
      <c r="O352" s="11">
        <v>1.8</v>
      </c>
      <c r="P352" s="6">
        <v>7.0000000000000007E-2</v>
      </c>
      <c r="Q352" s="11">
        <f t="shared" si="26"/>
        <v>36</v>
      </c>
      <c r="R352" s="11">
        <f t="shared" si="27"/>
        <v>2.5200000000000005</v>
      </c>
      <c r="S352" s="11"/>
      <c r="T352" s="27">
        <f t="shared" si="29"/>
        <v>7.000000000000739E-2</v>
      </c>
    </row>
    <row r="353" spans="1:20" hidden="1">
      <c r="A353" s="10">
        <f t="shared" si="28"/>
        <v>349</v>
      </c>
      <c r="B353" s="14">
        <v>64</v>
      </c>
      <c r="C353" s="14">
        <v>69.8</v>
      </c>
      <c r="D353" s="11" t="s">
        <v>52</v>
      </c>
      <c r="E353" s="10">
        <v>90</v>
      </c>
      <c r="F353" s="12">
        <v>64.42</v>
      </c>
      <c r="G353" s="12">
        <v>64.424999999999997</v>
      </c>
      <c r="H353" s="13" t="s">
        <v>35</v>
      </c>
      <c r="I353" s="13" t="s">
        <v>15</v>
      </c>
      <c r="J353" s="11">
        <v>5</v>
      </c>
      <c r="K353" s="11">
        <v>2</v>
      </c>
      <c r="L353" s="11">
        <f t="shared" si="25"/>
        <v>10</v>
      </c>
      <c r="M353" s="11" t="s">
        <v>57</v>
      </c>
      <c r="N353" s="11">
        <v>5</v>
      </c>
      <c r="O353" s="11">
        <v>2</v>
      </c>
      <c r="P353" s="6">
        <v>7.0000000000000007E-2</v>
      </c>
      <c r="Q353" s="11">
        <f t="shared" si="26"/>
        <v>10</v>
      </c>
      <c r="R353" s="11">
        <f t="shared" si="27"/>
        <v>0.70000000000000007</v>
      </c>
      <c r="S353" s="11"/>
      <c r="T353" s="27">
        <f t="shared" si="29"/>
        <v>-1.9999999999996021E-2</v>
      </c>
    </row>
    <row r="354" spans="1:20" hidden="1">
      <c r="A354" s="10">
        <f t="shared" si="28"/>
        <v>350</v>
      </c>
      <c r="B354" s="14">
        <v>64</v>
      </c>
      <c r="C354" s="14">
        <v>69.8</v>
      </c>
      <c r="D354" s="11" t="s">
        <v>52</v>
      </c>
      <c r="E354" s="10">
        <v>90</v>
      </c>
      <c r="F354" s="12">
        <v>64.48</v>
      </c>
      <c r="G354" s="12">
        <v>64.5</v>
      </c>
      <c r="H354" s="13" t="s">
        <v>35</v>
      </c>
      <c r="I354" s="13" t="s">
        <v>37</v>
      </c>
      <c r="J354" s="11">
        <v>20</v>
      </c>
      <c r="K354" s="11">
        <v>7</v>
      </c>
      <c r="L354" s="11">
        <f t="shared" si="25"/>
        <v>140</v>
      </c>
      <c r="M354" s="11" t="s">
        <v>57</v>
      </c>
      <c r="N354" s="11">
        <v>20</v>
      </c>
      <c r="O354" s="11">
        <v>7</v>
      </c>
      <c r="P354" s="6">
        <v>7.0000000000000007E-2</v>
      </c>
      <c r="Q354" s="11">
        <f t="shared" si="26"/>
        <v>140</v>
      </c>
      <c r="R354" s="11">
        <f t="shared" si="27"/>
        <v>9.8000000000000007</v>
      </c>
      <c r="S354" s="11"/>
      <c r="T354" s="27">
        <f t="shared" si="29"/>
        <v>5.5000000000006821E-2</v>
      </c>
    </row>
    <row r="355" spans="1:20" hidden="1">
      <c r="A355" s="10">
        <f t="shared" si="28"/>
        <v>351</v>
      </c>
      <c r="B355" s="14">
        <v>64</v>
      </c>
      <c r="C355" s="14">
        <v>69.8</v>
      </c>
      <c r="D355" s="11" t="s">
        <v>52</v>
      </c>
      <c r="E355" s="10">
        <v>90</v>
      </c>
      <c r="F355" s="12">
        <v>64.5</v>
      </c>
      <c r="G355" s="12">
        <v>64.504999999999995</v>
      </c>
      <c r="H355" s="13" t="s">
        <v>35</v>
      </c>
      <c r="I355" s="13" t="s">
        <v>19</v>
      </c>
      <c r="J355" s="11">
        <v>5</v>
      </c>
      <c r="K355" s="11">
        <v>2</v>
      </c>
      <c r="L355" s="11">
        <f t="shared" si="25"/>
        <v>10</v>
      </c>
      <c r="M355" s="11" t="s">
        <v>57</v>
      </c>
      <c r="N355" s="11">
        <v>5</v>
      </c>
      <c r="O355" s="11">
        <v>2</v>
      </c>
      <c r="P355" s="6">
        <v>7.0000000000000007E-2</v>
      </c>
      <c r="Q355" s="11">
        <f t="shared" si="26"/>
        <v>10</v>
      </c>
      <c r="R355" s="11">
        <f t="shared" si="27"/>
        <v>0.70000000000000007</v>
      </c>
      <c r="S355" s="11"/>
      <c r="T355" s="27">
        <f t="shared" si="29"/>
        <v>0</v>
      </c>
    </row>
    <row r="356" spans="1:20" hidden="1">
      <c r="A356" s="10">
        <f t="shared" si="28"/>
        <v>352</v>
      </c>
      <c r="B356" s="14">
        <v>64</v>
      </c>
      <c r="C356" s="14">
        <v>69.8</v>
      </c>
      <c r="D356" s="11" t="s">
        <v>52</v>
      </c>
      <c r="E356" s="10">
        <v>90</v>
      </c>
      <c r="F356" s="12">
        <v>64.52</v>
      </c>
      <c r="G356" s="12">
        <v>64.53</v>
      </c>
      <c r="H356" s="13" t="s">
        <v>35</v>
      </c>
      <c r="I356" s="13" t="s">
        <v>15</v>
      </c>
      <c r="J356" s="11">
        <v>10</v>
      </c>
      <c r="K356" s="11">
        <v>3.5</v>
      </c>
      <c r="L356" s="11">
        <f t="shared" si="25"/>
        <v>35</v>
      </c>
      <c r="M356" s="11" t="s">
        <v>57</v>
      </c>
      <c r="N356" s="11">
        <v>10</v>
      </c>
      <c r="O356" s="11">
        <v>3.5</v>
      </c>
      <c r="P356" s="6">
        <v>7.0000000000000007E-2</v>
      </c>
      <c r="Q356" s="11">
        <f t="shared" si="26"/>
        <v>35</v>
      </c>
      <c r="R356" s="11">
        <f t="shared" si="27"/>
        <v>2.4500000000000002</v>
      </c>
      <c r="S356" s="11"/>
      <c r="T356" s="27">
        <f t="shared" si="29"/>
        <v>1.5000000000000568E-2</v>
      </c>
    </row>
    <row r="357" spans="1:20" hidden="1">
      <c r="A357" s="10">
        <f t="shared" si="28"/>
        <v>353</v>
      </c>
      <c r="B357" s="14">
        <v>64</v>
      </c>
      <c r="C357" s="14">
        <v>69.8</v>
      </c>
      <c r="D357" s="11" t="s">
        <v>52</v>
      </c>
      <c r="E357" s="10">
        <v>90</v>
      </c>
      <c r="F357" s="12">
        <v>64.58</v>
      </c>
      <c r="G357" s="12">
        <v>64.582999999999998</v>
      </c>
      <c r="H357" s="13" t="s">
        <v>27</v>
      </c>
      <c r="I357" s="13" t="s">
        <v>15</v>
      </c>
      <c r="J357" s="11">
        <v>3</v>
      </c>
      <c r="K357" s="11">
        <v>0.3</v>
      </c>
      <c r="L357" s="11">
        <f t="shared" si="25"/>
        <v>0.89999999999999991</v>
      </c>
      <c r="M357" s="11" t="s">
        <v>57</v>
      </c>
      <c r="N357" s="11">
        <v>3</v>
      </c>
      <c r="O357" s="11">
        <v>1.8</v>
      </c>
      <c r="P357" s="6">
        <v>7.0000000000000007E-2</v>
      </c>
      <c r="Q357" s="11">
        <f t="shared" si="26"/>
        <v>5.4</v>
      </c>
      <c r="R357" s="11">
        <f t="shared" si="27"/>
        <v>0.37800000000000006</v>
      </c>
      <c r="S357" s="11"/>
      <c r="T357" s="27">
        <f t="shared" si="29"/>
        <v>4.9999999999997158E-2</v>
      </c>
    </row>
    <row r="358" spans="1:20" hidden="1">
      <c r="A358" s="10">
        <f t="shared" si="28"/>
        <v>354</v>
      </c>
      <c r="B358" s="14">
        <v>64</v>
      </c>
      <c r="C358" s="14">
        <v>69.8</v>
      </c>
      <c r="D358" s="11" t="s">
        <v>52</v>
      </c>
      <c r="E358" s="10">
        <v>90</v>
      </c>
      <c r="F358" s="12">
        <v>64.62</v>
      </c>
      <c r="G358" s="12">
        <v>64.622500000000002</v>
      </c>
      <c r="H358" s="13" t="s">
        <v>27</v>
      </c>
      <c r="I358" s="13" t="s">
        <v>15</v>
      </c>
      <c r="J358" s="11">
        <v>2.5</v>
      </c>
      <c r="K358" s="11">
        <v>2</v>
      </c>
      <c r="L358" s="11">
        <f t="shared" si="25"/>
        <v>5</v>
      </c>
      <c r="M358" s="11" t="s">
        <v>57</v>
      </c>
      <c r="N358" s="11">
        <v>2.5</v>
      </c>
      <c r="O358" s="11">
        <v>2</v>
      </c>
      <c r="P358" s="6">
        <v>7.0000000000000007E-2</v>
      </c>
      <c r="Q358" s="11">
        <f t="shared" si="26"/>
        <v>5</v>
      </c>
      <c r="R358" s="11">
        <f t="shared" si="27"/>
        <v>0.35000000000000003</v>
      </c>
      <c r="S358" s="11"/>
      <c r="T358" s="27">
        <f t="shared" si="29"/>
        <v>3.7000000000006139E-2</v>
      </c>
    </row>
    <row r="359" spans="1:20" hidden="1">
      <c r="A359" s="10">
        <f t="shared" si="28"/>
        <v>355</v>
      </c>
      <c r="B359" s="14">
        <v>64</v>
      </c>
      <c r="C359" s="14">
        <v>69.8</v>
      </c>
      <c r="D359" s="11" t="s">
        <v>52</v>
      </c>
      <c r="E359" s="10">
        <v>90</v>
      </c>
      <c r="F359" s="12">
        <v>64.64</v>
      </c>
      <c r="G359" s="12">
        <v>64.644999999999996</v>
      </c>
      <c r="H359" s="13" t="s">
        <v>16</v>
      </c>
      <c r="I359" s="13" t="s">
        <v>15</v>
      </c>
      <c r="J359" s="11">
        <v>5</v>
      </c>
      <c r="K359" s="11">
        <v>2.5</v>
      </c>
      <c r="L359" s="11">
        <f t="shared" si="25"/>
        <v>12.5</v>
      </c>
      <c r="M359" s="11" t="s">
        <v>57</v>
      </c>
      <c r="N359" s="11">
        <v>5</v>
      </c>
      <c r="O359" s="11">
        <v>2.5</v>
      </c>
      <c r="P359" s="6">
        <v>7.0000000000000007E-2</v>
      </c>
      <c r="Q359" s="11">
        <f t="shared" si="26"/>
        <v>12.5</v>
      </c>
      <c r="R359" s="11">
        <f t="shared" si="27"/>
        <v>0.87500000000000011</v>
      </c>
      <c r="S359" s="11"/>
      <c r="T359" s="27">
        <f t="shared" si="29"/>
        <v>1.7499999999998295E-2</v>
      </c>
    </row>
    <row r="360" spans="1:20" hidden="1">
      <c r="A360" s="10">
        <f t="shared" si="28"/>
        <v>356</v>
      </c>
      <c r="B360" s="14">
        <v>64</v>
      </c>
      <c r="C360" s="14">
        <v>69.8</v>
      </c>
      <c r="D360" s="11" t="s">
        <v>52</v>
      </c>
      <c r="E360" s="10">
        <v>90</v>
      </c>
      <c r="F360" s="12">
        <v>64.66</v>
      </c>
      <c r="G360" s="12">
        <v>64.67</v>
      </c>
      <c r="H360" s="13" t="s">
        <v>16</v>
      </c>
      <c r="I360" s="13" t="s">
        <v>15</v>
      </c>
      <c r="J360" s="11">
        <v>10</v>
      </c>
      <c r="K360" s="11">
        <v>2</v>
      </c>
      <c r="L360" s="11">
        <f t="shared" si="25"/>
        <v>20</v>
      </c>
      <c r="M360" s="11" t="s">
        <v>57</v>
      </c>
      <c r="N360" s="11">
        <v>10</v>
      </c>
      <c r="O360" s="11">
        <v>2</v>
      </c>
      <c r="P360" s="6">
        <v>7.0000000000000007E-2</v>
      </c>
      <c r="Q360" s="11">
        <f t="shared" si="26"/>
        <v>20</v>
      </c>
      <c r="R360" s="11">
        <f t="shared" si="27"/>
        <v>1.4000000000000001</v>
      </c>
      <c r="S360" s="11"/>
      <c r="T360" s="27">
        <f t="shared" si="29"/>
        <v>1.5000000000000568E-2</v>
      </c>
    </row>
    <row r="361" spans="1:20" hidden="1">
      <c r="A361" s="10">
        <f t="shared" si="28"/>
        <v>357</v>
      </c>
      <c r="B361" s="14">
        <v>64</v>
      </c>
      <c r="C361" s="14">
        <v>69.8</v>
      </c>
      <c r="D361" s="11" t="s">
        <v>52</v>
      </c>
      <c r="E361" s="10">
        <v>90</v>
      </c>
      <c r="F361" s="12">
        <v>64.680000000000007</v>
      </c>
      <c r="G361" s="12">
        <v>64.690000000000012</v>
      </c>
      <c r="H361" s="13" t="s">
        <v>16</v>
      </c>
      <c r="I361" s="13" t="s">
        <v>19</v>
      </c>
      <c r="J361" s="11">
        <v>10</v>
      </c>
      <c r="K361" s="11">
        <v>1</v>
      </c>
      <c r="L361" s="11">
        <f t="shared" si="25"/>
        <v>10</v>
      </c>
      <c r="M361" s="11" t="s">
        <v>57</v>
      </c>
      <c r="N361" s="11">
        <v>10</v>
      </c>
      <c r="O361" s="11">
        <v>1.8</v>
      </c>
      <c r="P361" s="6">
        <v>7.0000000000000007E-2</v>
      </c>
      <c r="Q361" s="11">
        <f t="shared" si="26"/>
        <v>18</v>
      </c>
      <c r="R361" s="11">
        <f t="shared" si="27"/>
        <v>1.2600000000000002</v>
      </c>
      <c r="S361" s="11"/>
      <c r="T361" s="27">
        <f t="shared" si="29"/>
        <v>1.0000000000005116E-2</v>
      </c>
    </row>
    <row r="362" spans="1:20" hidden="1">
      <c r="A362" s="10">
        <f t="shared" si="28"/>
        <v>358</v>
      </c>
      <c r="B362" s="14">
        <v>64</v>
      </c>
      <c r="C362" s="14">
        <v>69.8</v>
      </c>
      <c r="D362" s="11" t="s">
        <v>52</v>
      </c>
      <c r="E362" s="10">
        <v>90</v>
      </c>
      <c r="F362" s="12">
        <v>64.7</v>
      </c>
      <c r="G362" s="12">
        <v>64.709000000000003</v>
      </c>
      <c r="H362" s="13" t="s">
        <v>16</v>
      </c>
      <c r="I362" s="13" t="s">
        <v>15</v>
      </c>
      <c r="J362" s="11">
        <v>9</v>
      </c>
      <c r="K362" s="11">
        <v>1.5</v>
      </c>
      <c r="L362" s="11">
        <f t="shared" si="25"/>
        <v>13.5</v>
      </c>
      <c r="M362" s="11" t="s">
        <v>57</v>
      </c>
      <c r="N362" s="11">
        <v>9</v>
      </c>
      <c r="O362" s="11">
        <v>1.8</v>
      </c>
      <c r="P362" s="6">
        <v>7.0000000000000007E-2</v>
      </c>
      <c r="Q362" s="11">
        <f t="shared" si="26"/>
        <v>16.2</v>
      </c>
      <c r="R362" s="11">
        <f t="shared" si="27"/>
        <v>1.1340000000000001</v>
      </c>
      <c r="S362" s="11"/>
      <c r="T362" s="27">
        <f t="shared" si="29"/>
        <v>9.9999999999909051E-3</v>
      </c>
    </row>
    <row r="363" spans="1:20" hidden="1">
      <c r="A363" s="10">
        <f t="shared" si="28"/>
        <v>359</v>
      </c>
      <c r="B363" s="14">
        <v>64</v>
      </c>
      <c r="C363" s="14">
        <v>69.8</v>
      </c>
      <c r="D363" s="11" t="s">
        <v>52</v>
      </c>
      <c r="E363" s="10">
        <v>90</v>
      </c>
      <c r="F363" s="12">
        <v>64.72</v>
      </c>
      <c r="G363" s="12">
        <v>64.727999999999994</v>
      </c>
      <c r="H363" s="13" t="s">
        <v>16</v>
      </c>
      <c r="I363" s="13" t="s">
        <v>19</v>
      </c>
      <c r="J363" s="11">
        <v>8</v>
      </c>
      <c r="K363" s="11">
        <v>1</v>
      </c>
      <c r="L363" s="11">
        <f t="shared" si="25"/>
        <v>8</v>
      </c>
      <c r="M363" s="11" t="s">
        <v>57</v>
      </c>
      <c r="N363" s="11">
        <v>8</v>
      </c>
      <c r="O363" s="11">
        <v>1.8</v>
      </c>
      <c r="P363" s="6">
        <v>7.0000000000000007E-2</v>
      </c>
      <c r="Q363" s="11">
        <f t="shared" si="26"/>
        <v>14.4</v>
      </c>
      <c r="R363" s="11">
        <f t="shared" si="27"/>
        <v>1.0080000000000002</v>
      </c>
      <c r="S363" s="11"/>
      <c r="T363" s="27">
        <f t="shared" si="29"/>
        <v>1.099999999999568E-2</v>
      </c>
    </row>
    <row r="364" spans="1:20" hidden="1">
      <c r="A364" s="10">
        <f t="shared" si="28"/>
        <v>360</v>
      </c>
      <c r="B364" s="14">
        <v>64</v>
      </c>
      <c r="C364" s="14">
        <v>69.8</v>
      </c>
      <c r="D364" s="11" t="s">
        <v>52</v>
      </c>
      <c r="E364" s="10">
        <v>90</v>
      </c>
      <c r="F364" s="12">
        <v>64.739999999999995</v>
      </c>
      <c r="G364" s="12">
        <v>64.74199999999999</v>
      </c>
      <c r="H364" s="13" t="s">
        <v>16</v>
      </c>
      <c r="I364" s="13" t="s">
        <v>15</v>
      </c>
      <c r="J364" s="11">
        <v>2</v>
      </c>
      <c r="K364" s="11">
        <v>2</v>
      </c>
      <c r="L364" s="11">
        <f t="shared" si="25"/>
        <v>4</v>
      </c>
      <c r="M364" s="11" t="s">
        <v>57</v>
      </c>
      <c r="N364" s="11">
        <v>2</v>
      </c>
      <c r="O364" s="11">
        <v>2</v>
      </c>
      <c r="P364" s="6">
        <v>7.0000000000000007E-2</v>
      </c>
      <c r="Q364" s="11">
        <f t="shared" si="26"/>
        <v>4</v>
      </c>
      <c r="R364" s="11">
        <f t="shared" si="27"/>
        <v>0.28000000000000003</v>
      </c>
      <c r="S364" s="11"/>
      <c r="T364" s="27">
        <f t="shared" si="29"/>
        <v>1.2000000000000455E-2</v>
      </c>
    </row>
    <row r="365" spans="1:20" hidden="1">
      <c r="A365" s="10">
        <f t="shared" si="28"/>
        <v>361</v>
      </c>
      <c r="B365" s="14">
        <v>64</v>
      </c>
      <c r="C365" s="14">
        <v>69.8</v>
      </c>
      <c r="D365" s="11" t="s">
        <v>52</v>
      </c>
      <c r="E365" s="10">
        <v>90</v>
      </c>
      <c r="F365" s="12">
        <v>64.8</v>
      </c>
      <c r="G365" s="12">
        <v>64.807999999999993</v>
      </c>
      <c r="H365" s="13" t="s">
        <v>16</v>
      </c>
      <c r="I365" s="13" t="s">
        <v>15</v>
      </c>
      <c r="J365" s="11">
        <v>8</v>
      </c>
      <c r="K365" s="11">
        <v>1</v>
      </c>
      <c r="L365" s="11">
        <f t="shared" si="25"/>
        <v>8</v>
      </c>
      <c r="M365" s="11" t="s">
        <v>57</v>
      </c>
      <c r="N365" s="11">
        <v>8</v>
      </c>
      <c r="O365" s="11">
        <v>1.8</v>
      </c>
      <c r="P365" s="6">
        <v>7.0000000000000007E-2</v>
      </c>
      <c r="Q365" s="11">
        <f t="shared" si="26"/>
        <v>14.4</v>
      </c>
      <c r="R365" s="11">
        <f t="shared" si="27"/>
        <v>1.0080000000000002</v>
      </c>
      <c r="S365" s="11"/>
      <c r="T365" s="27">
        <f t="shared" si="29"/>
        <v>5.8000000000006935E-2</v>
      </c>
    </row>
    <row r="366" spans="1:20" hidden="1">
      <c r="A366" s="10">
        <f t="shared" si="28"/>
        <v>362</v>
      </c>
      <c r="B366" s="14">
        <v>64</v>
      </c>
      <c r="C366" s="14">
        <v>69.8</v>
      </c>
      <c r="D366" s="11" t="s">
        <v>52</v>
      </c>
      <c r="E366" s="10">
        <v>90</v>
      </c>
      <c r="F366" s="12">
        <v>64.84</v>
      </c>
      <c r="G366" s="12">
        <v>64.86</v>
      </c>
      <c r="H366" s="13" t="s">
        <v>16</v>
      </c>
      <c r="I366" s="13" t="s">
        <v>19</v>
      </c>
      <c r="J366" s="11">
        <v>20</v>
      </c>
      <c r="K366" s="11">
        <v>1.5</v>
      </c>
      <c r="L366" s="11">
        <f t="shared" si="25"/>
        <v>30</v>
      </c>
      <c r="M366" s="11" t="s">
        <v>57</v>
      </c>
      <c r="N366" s="11">
        <v>20</v>
      </c>
      <c r="O366" s="11">
        <v>1.8</v>
      </c>
      <c r="P366" s="6">
        <v>7.0000000000000007E-2</v>
      </c>
      <c r="Q366" s="11">
        <f t="shared" si="26"/>
        <v>36</v>
      </c>
      <c r="R366" s="11">
        <f t="shared" si="27"/>
        <v>2.5200000000000005</v>
      </c>
      <c r="S366" s="11"/>
      <c r="T366" s="27">
        <f t="shared" si="29"/>
        <v>3.2000000000010687E-2</v>
      </c>
    </row>
    <row r="367" spans="1:20" hidden="1">
      <c r="A367" s="10">
        <f t="shared" si="28"/>
        <v>363</v>
      </c>
      <c r="B367" s="14">
        <v>64</v>
      </c>
      <c r="C367" s="14">
        <v>69.8</v>
      </c>
      <c r="D367" s="11" t="s">
        <v>52</v>
      </c>
      <c r="E367" s="10">
        <v>90</v>
      </c>
      <c r="F367" s="12">
        <v>64.86</v>
      </c>
      <c r="G367" s="12">
        <v>64.87</v>
      </c>
      <c r="H367" s="13" t="s">
        <v>16</v>
      </c>
      <c r="I367" s="13" t="s">
        <v>15</v>
      </c>
      <c r="J367" s="11">
        <v>10</v>
      </c>
      <c r="K367" s="11">
        <v>2</v>
      </c>
      <c r="L367" s="11">
        <f t="shared" si="25"/>
        <v>20</v>
      </c>
      <c r="M367" s="11" t="s">
        <v>57</v>
      </c>
      <c r="N367" s="11">
        <v>10</v>
      </c>
      <c r="O367" s="11">
        <v>2</v>
      </c>
      <c r="P367" s="6">
        <v>7.0000000000000007E-2</v>
      </c>
      <c r="Q367" s="11">
        <f t="shared" si="26"/>
        <v>20</v>
      </c>
      <c r="R367" s="11">
        <f t="shared" si="27"/>
        <v>1.4000000000000001</v>
      </c>
      <c r="S367" s="11"/>
      <c r="T367" s="27">
        <f t="shared" si="29"/>
        <v>0</v>
      </c>
    </row>
    <row r="368" spans="1:20" hidden="1">
      <c r="A368" s="10">
        <f t="shared" si="28"/>
        <v>364</v>
      </c>
      <c r="B368" s="14">
        <v>64</v>
      </c>
      <c r="C368" s="14">
        <v>69.8</v>
      </c>
      <c r="D368" s="11" t="s">
        <v>52</v>
      </c>
      <c r="E368" s="10">
        <v>90</v>
      </c>
      <c r="F368" s="12">
        <v>64.989999999999995</v>
      </c>
      <c r="G368" s="12">
        <v>65</v>
      </c>
      <c r="H368" s="13" t="s">
        <v>16</v>
      </c>
      <c r="I368" s="13" t="s">
        <v>15</v>
      </c>
      <c r="J368" s="11">
        <v>10</v>
      </c>
      <c r="K368" s="11">
        <v>1.2</v>
      </c>
      <c r="L368" s="11">
        <f t="shared" si="25"/>
        <v>12</v>
      </c>
      <c r="M368" s="11" t="s">
        <v>57</v>
      </c>
      <c r="N368" s="11">
        <v>10</v>
      </c>
      <c r="O368" s="11">
        <v>1.8</v>
      </c>
      <c r="P368" s="6">
        <v>7.0000000000000007E-2</v>
      </c>
      <c r="Q368" s="11">
        <f t="shared" si="26"/>
        <v>18</v>
      </c>
      <c r="R368" s="11">
        <f t="shared" si="27"/>
        <v>1.2600000000000002</v>
      </c>
      <c r="S368" s="11"/>
      <c r="T368" s="27">
        <f t="shared" si="29"/>
        <v>0.11999999999999034</v>
      </c>
    </row>
    <row r="369" spans="1:20" hidden="1">
      <c r="A369" s="10">
        <f t="shared" si="28"/>
        <v>365</v>
      </c>
      <c r="B369" s="14">
        <v>64</v>
      </c>
      <c r="C369" s="14">
        <v>69.8</v>
      </c>
      <c r="D369" s="11" t="s">
        <v>52</v>
      </c>
      <c r="E369" s="10">
        <v>90</v>
      </c>
      <c r="F369" s="12">
        <v>65.02</v>
      </c>
      <c r="G369" s="12">
        <v>65.039999999999992</v>
      </c>
      <c r="H369" s="13" t="s">
        <v>16</v>
      </c>
      <c r="I369" s="13" t="s">
        <v>37</v>
      </c>
      <c r="J369" s="11">
        <v>20</v>
      </c>
      <c r="K369" s="11">
        <v>7</v>
      </c>
      <c r="L369" s="11">
        <f t="shared" si="25"/>
        <v>140</v>
      </c>
      <c r="M369" s="11" t="s">
        <v>57</v>
      </c>
      <c r="N369" s="11">
        <v>20</v>
      </c>
      <c r="O369" s="11">
        <v>7</v>
      </c>
      <c r="P369" s="6">
        <v>7.0000000000000007E-2</v>
      </c>
      <c r="Q369" s="11">
        <f t="shared" si="26"/>
        <v>140</v>
      </c>
      <c r="R369" s="11">
        <f t="shared" si="27"/>
        <v>9.8000000000000007</v>
      </c>
      <c r="S369" s="11"/>
      <c r="T369" s="27">
        <f t="shared" si="29"/>
        <v>1.9999999999996021E-2</v>
      </c>
    </row>
    <row r="370" spans="1:20" hidden="1">
      <c r="A370" s="10">
        <f t="shared" si="28"/>
        <v>366</v>
      </c>
      <c r="B370" s="14">
        <v>64</v>
      </c>
      <c r="C370" s="14">
        <v>69.8</v>
      </c>
      <c r="D370" s="11" t="s">
        <v>52</v>
      </c>
      <c r="E370" s="10">
        <v>90</v>
      </c>
      <c r="F370" s="12">
        <v>65.06</v>
      </c>
      <c r="G370" s="12">
        <v>65.064999999999998</v>
      </c>
      <c r="H370" s="13" t="s">
        <v>35</v>
      </c>
      <c r="I370" s="13" t="s">
        <v>15</v>
      </c>
      <c r="J370" s="11">
        <v>5</v>
      </c>
      <c r="K370" s="11">
        <v>1</v>
      </c>
      <c r="L370" s="11">
        <f t="shared" si="25"/>
        <v>5</v>
      </c>
      <c r="M370" s="11" t="s">
        <v>57</v>
      </c>
      <c r="N370" s="11">
        <v>5</v>
      </c>
      <c r="O370" s="11">
        <v>1.8</v>
      </c>
      <c r="P370" s="6">
        <v>7.0000000000000007E-2</v>
      </c>
      <c r="Q370" s="11">
        <f t="shared" si="26"/>
        <v>9</v>
      </c>
      <c r="R370" s="11">
        <f t="shared" si="27"/>
        <v>0.63000000000000012</v>
      </c>
      <c r="S370" s="11"/>
      <c r="T370" s="27">
        <f t="shared" si="29"/>
        <v>2.0000000000010232E-2</v>
      </c>
    </row>
    <row r="371" spans="1:20" hidden="1">
      <c r="A371" s="10">
        <f t="shared" si="28"/>
        <v>367</v>
      </c>
      <c r="B371" s="14">
        <v>64</v>
      </c>
      <c r="C371" s="14">
        <v>69.8</v>
      </c>
      <c r="D371" s="11" t="s">
        <v>52</v>
      </c>
      <c r="E371" s="10">
        <v>90</v>
      </c>
      <c r="F371" s="12">
        <v>65.06</v>
      </c>
      <c r="G371" s="12">
        <v>65.08</v>
      </c>
      <c r="H371" s="13" t="s">
        <v>16</v>
      </c>
      <c r="I371" s="13" t="s">
        <v>19</v>
      </c>
      <c r="J371" s="11">
        <v>20</v>
      </c>
      <c r="K371" s="11">
        <v>1.5</v>
      </c>
      <c r="L371" s="11">
        <f t="shared" si="25"/>
        <v>30</v>
      </c>
      <c r="M371" s="11" t="s">
        <v>57</v>
      </c>
      <c r="N371" s="11">
        <v>20</v>
      </c>
      <c r="O371" s="11">
        <v>1.8</v>
      </c>
      <c r="P371" s="6">
        <v>7.0000000000000007E-2</v>
      </c>
      <c r="Q371" s="11">
        <f t="shared" si="26"/>
        <v>36</v>
      </c>
      <c r="R371" s="11">
        <f t="shared" si="27"/>
        <v>2.5200000000000005</v>
      </c>
      <c r="S371" s="11"/>
      <c r="T371" s="27">
        <f t="shared" si="29"/>
        <v>-4.9999999999954525E-3</v>
      </c>
    </row>
    <row r="372" spans="1:20" hidden="1">
      <c r="A372" s="10">
        <f t="shared" si="28"/>
        <v>368</v>
      </c>
      <c r="B372" s="14">
        <v>64</v>
      </c>
      <c r="C372" s="14">
        <v>69.8</v>
      </c>
      <c r="D372" s="11" t="s">
        <v>52</v>
      </c>
      <c r="E372" s="10">
        <v>90</v>
      </c>
      <c r="F372" s="12">
        <v>65.12</v>
      </c>
      <c r="G372" s="12">
        <v>65.125</v>
      </c>
      <c r="H372" s="13" t="s">
        <v>36</v>
      </c>
      <c r="I372" s="13" t="s">
        <v>19</v>
      </c>
      <c r="J372" s="11">
        <v>5</v>
      </c>
      <c r="K372" s="11">
        <v>1.1000000000000001</v>
      </c>
      <c r="L372" s="11">
        <f t="shared" si="25"/>
        <v>5.5</v>
      </c>
      <c r="M372" s="11" t="s">
        <v>57</v>
      </c>
      <c r="N372" s="11">
        <v>5</v>
      </c>
      <c r="O372" s="11">
        <v>1.8</v>
      </c>
      <c r="P372" s="6">
        <v>7.0000000000000007E-2</v>
      </c>
      <c r="Q372" s="11">
        <f t="shared" si="26"/>
        <v>9</v>
      </c>
      <c r="R372" s="11">
        <f t="shared" si="27"/>
        <v>0.63000000000000012</v>
      </c>
      <c r="S372" s="11"/>
      <c r="T372" s="27">
        <f t="shared" si="29"/>
        <v>4.0000000000006253E-2</v>
      </c>
    </row>
    <row r="373" spans="1:20" hidden="1">
      <c r="A373" s="10">
        <f t="shared" si="28"/>
        <v>369</v>
      </c>
      <c r="B373" s="14">
        <v>64</v>
      </c>
      <c r="C373" s="14">
        <v>69.8</v>
      </c>
      <c r="D373" s="11" t="s">
        <v>52</v>
      </c>
      <c r="E373" s="10">
        <v>90</v>
      </c>
      <c r="F373" s="12">
        <v>65.13</v>
      </c>
      <c r="G373" s="12">
        <v>65.14</v>
      </c>
      <c r="H373" s="13" t="s">
        <v>16</v>
      </c>
      <c r="I373" s="13" t="s">
        <v>19</v>
      </c>
      <c r="J373" s="11">
        <v>10</v>
      </c>
      <c r="K373" s="11">
        <v>1</v>
      </c>
      <c r="L373" s="11">
        <f t="shared" si="25"/>
        <v>10</v>
      </c>
      <c r="M373" s="11" t="s">
        <v>57</v>
      </c>
      <c r="N373" s="11">
        <v>10</v>
      </c>
      <c r="O373" s="11">
        <v>1.8</v>
      </c>
      <c r="P373" s="6">
        <v>7.0000000000000007E-2</v>
      </c>
      <c r="Q373" s="11">
        <f t="shared" si="26"/>
        <v>18</v>
      </c>
      <c r="R373" s="11">
        <f t="shared" si="27"/>
        <v>1.2600000000000002</v>
      </c>
      <c r="S373" s="11"/>
      <c r="T373" s="27">
        <f t="shared" si="29"/>
        <v>4.9999999999954525E-3</v>
      </c>
    </row>
    <row r="374" spans="1:20" hidden="1">
      <c r="A374" s="10">
        <f t="shared" si="28"/>
        <v>370</v>
      </c>
      <c r="B374" s="14">
        <v>64</v>
      </c>
      <c r="C374" s="14">
        <v>69.8</v>
      </c>
      <c r="D374" s="11" t="s">
        <v>52</v>
      </c>
      <c r="E374" s="10">
        <v>90</v>
      </c>
      <c r="F374" s="12">
        <v>65.16</v>
      </c>
      <c r="G374" s="12">
        <v>65.179999999999993</v>
      </c>
      <c r="H374" s="13" t="s">
        <v>16</v>
      </c>
      <c r="I374" s="13" t="s">
        <v>19</v>
      </c>
      <c r="J374" s="11">
        <v>20</v>
      </c>
      <c r="K374" s="11">
        <v>1.2</v>
      </c>
      <c r="L374" s="11">
        <f t="shared" si="25"/>
        <v>24</v>
      </c>
      <c r="M374" s="11" t="s">
        <v>57</v>
      </c>
      <c r="N374" s="11">
        <v>20</v>
      </c>
      <c r="O374" s="11">
        <v>1.8</v>
      </c>
      <c r="P374" s="6">
        <v>7.0000000000000007E-2</v>
      </c>
      <c r="Q374" s="11">
        <f t="shared" si="26"/>
        <v>36</v>
      </c>
      <c r="R374" s="11">
        <f t="shared" si="27"/>
        <v>2.5200000000000005</v>
      </c>
      <c r="S374" s="11"/>
      <c r="T374" s="27">
        <f t="shared" si="29"/>
        <v>1.9999999999996021E-2</v>
      </c>
    </row>
    <row r="375" spans="1:20" hidden="1">
      <c r="A375" s="10">
        <f t="shared" si="28"/>
        <v>371</v>
      </c>
      <c r="B375" s="14">
        <v>64</v>
      </c>
      <c r="C375" s="14">
        <v>69.8</v>
      </c>
      <c r="D375" s="11" t="s">
        <v>52</v>
      </c>
      <c r="E375" s="10">
        <v>90</v>
      </c>
      <c r="F375" s="12">
        <v>65.239999999999995</v>
      </c>
      <c r="G375" s="12">
        <v>65.24499999999999</v>
      </c>
      <c r="H375" s="13" t="s">
        <v>36</v>
      </c>
      <c r="I375" s="13" t="s">
        <v>15</v>
      </c>
      <c r="J375" s="11">
        <v>5</v>
      </c>
      <c r="K375" s="11">
        <v>2</v>
      </c>
      <c r="L375" s="11">
        <f t="shared" si="25"/>
        <v>10</v>
      </c>
      <c r="M375" s="11" t="s">
        <v>57</v>
      </c>
      <c r="N375" s="11">
        <v>5</v>
      </c>
      <c r="O375" s="11">
        <v>2</v>
      </c>
      <c r="P375" s="6">
        <v>7.0000000000000007E-2</v>
      </c>
      <c r="Q375" s="11">
        <f t="shared" si="26"/>
        <v>10</v>
      </c>
      <c r="R375" s="11">
        <f t="shared" si="27"/>
        <v>0.70000000000000007</v>
      </c>
      <c r="S375" s="11"/>
      <c r="T375" s="27">
        <f t="shared" si="29"/>
        <v>6.0000000000002274E-2</v>
      </c>
    </row>
    <row r="376" spans="1:20" hidden="1">
      <c r="A376" s="10">
        <f t="shared" si="28"/>
        <v>372</v>
      </c>
      <c r="B376" s="14">
        <v>64</v>
      </c>
      <c r="C376" s="14">
        <v>69.8</v>
      </c>
      <c r="D376" s="11" t="s">
        <v>52</v>
      </c>
      <c r="E376" s="10">
        <v>90</v>
      </c>
      <c r="F376" s="12">
        <v>65.260000000000005</v>
      </c>
      <c r="G376" s="12">
        <v>65.278000000000006</v>
      </c>
      <c r="H376" s="13" t="s">
        <v>16</v>
      </c>
      <c r="I376" s="13" t="s">
        <v>19</v>
      </c>
      <c r="J376" s="11">
        <v>18</v>
      </c>
      <c r="K376" s="11">
        <v>1.5</v>
      </c>
      <c r="L376" s="11">
        <f t="shared" si="25"/>
        <v>27</v>
      </c>
      <c r="M376" s="11" t="s">
        <v>57</v>
      </c>
      <c r="N376" s="11">
        <v>18</v>
      </c>
      <c r="O376" s="11">
        <v>1.8</v>
      </c>
      <c r="P376" s="6">
        <v>7.0000000000000007E-2</v>
      </c>
      <c r="Q376" s="11">
        <f t="shared" si="26"/>
        <v>32.4</v>
      </c>
      <c r="R376" s="11">
        <f t="shared" si="27"/>
        <v>2.2680000000000002</v>
      </c>
      <c r="S376" s="11"/>
      <c r="T376" s="27">
        <f t="shared" si="29"/>
        <v>1.5000000000014779E-2</v>
      </c>
    </row>
    <row r="377" spans="1:20" hidden="1">
      <c r="A377" s="10">
        <f t="shared" si="28"/>
        <v>373</v>
      </c>
      <c r="B377" s="14">
        <v>64</v>
      </c>
      <c r="C377" s="14">
        <v>69.8</v>
      </c>
      <c r="D377" s="11" t="s">
        <v>52</v>
      </c>
      <c r="E377" s="10">
        <v>90</v>
      </c>
      <c r="F377" s="12">
        <v>65.3</v>
      </c>
      <c r="G377" s="12">
        <v>65.307999999999993</v>
      </c>
      <c r="H377" s="13" t="s">
        <v>16</v>
      </c>
      <c r="I377" s="13" t="s">
        <v>19</v>
      </c>
      <c r="J377" s="11">
        <v>8</v>
      </c>
      <c r="K377" s="11">
        <v>1.2</v>
      </c>
      <c r="L377" s="11">
        <f t="shared" si="25"/>
        <v>9.6</v>
      </c>
      <c r="M377" s="11" t="s">
        <v>57</v>
      </c>
      <c r="N377" s="11">
        <v>8</v>
      </c>
      <c r="O377" s="11">
        <v>1.8</v>
      </c>
      <c r="P377" s="6">
        <v>7.0000000000000007E-2</v>
      </c>
      <c r="Q377" s="11">
        <f t="shared" si="26"/>
        <v>14.4</v>
      </c>
      <c r="R377" s="11">
        <f t="shared" si="27"/>
        <v>1.0080000000000002</v>
      </c>
      <c r="S377" s="11"/>
      <c r="T377" s="27">
        <f t="shared" si="29"/>
        <v>2.199999999999136E-2</v>
      </c>
    </row>
    <row r="378" spans="1:20" hidden="1">
      <c r="A378" s="10">
        <f t="shared" si="28"/>
        <v>374</v>
      </c>
      <c r="B378" s="14">
        <v>64</v>
      </c>
      <c r="C378" s="14">
        <v>69.8</v>
      </c>
      <c r="D378" s="11" t="s">
        <v>52</v>
      </c>
      <c r="E378" s="10">
        <v>90</v>
      </c>
      <c r="F378" s="12">
        <v>65.319999999999993</v>
      </c>
      <c r="G378" s="12">
        <v>65.324999999999989</v>
      </c>
      <c r="H378" s="13" t="s">
        <v>16</v>
      </c>
      <c r="I378" s="13" t="s">
        <v>19</v>
      </c>
      <c r="J378" s="11">
        <v>5</v>
      </c>
      <c r="K378" s="11">
        <v>1</v>
      </c>
      <c r="L378" s="11">
        <f t="shared" si="25"/>
        <v>5</v>
      </c>
      <c r="M378" s="11" t="s">
        <v>57</v>
      </c>
      <c r="N378" s="11">
        <v>5</v>
      </c>
      <c r="O378" s="11">
        <v>1.8</v>
      </c>
      <c r="P378" s="6">
        <v>7.0000000000000007E-2</v>
      </c>
      <c r="Q378" s="11">
        <f t="shared" si="26"/>
        <v>9</v>
      </c>
      <c r="R378" s="11">
        <f t="shared" si="27"/>
        <v>0.63000000000000012</v>
      </c>
      <c r="S378" s="11"/>
      <c r="T378" s="27">
        <f t="shared" si="29"/>
        <v>1.2000000000000455E-2</v>
      </c>
    </row>
    <row r="379" spans="1:20" hidden="1">
      <c r="A379" s="10">
        <f t="shared" si="28"/>
        <v>375</v>
      </c>
      <c r="B379" s="14">
        <v>64</v>
      </c>
      <c r="C379" s="14">
        <v>69.8</v>
      </c>
      <c r="D379" s="11" t="s">
        <v>52</v>
      </c>
      <c r="E379" s="10">
        <v>90</v>
      </c>
      <c r="F379" s="12">
        <v>65.400000000000006</v>
      </c>
      <c r="G379" s="12">
        <v>65.415000000000006</v>
      </c>
      <c r="H379" s="13" t="s">
        <v>35</v>
      </c>
      <c r="I379" s="13" t="s">
        <v>15</v>
      </c>
      <c r="J379" s="11">
        <v>15</v>
      </c>
      <c r="K379" s="11">
        <v>2</v>
      </c>
      <c r="L379" s="11">
        <f t="shared" si="25"/>
        <v>30</v>
      </c>
      <c r="M379" s="11" t="s">
        <v>57</v>
      </c>
      <c r="N379" s="11">
        <v>15</v>
      </c>
      <c r="O379" s="11">
        <v>2</v>
      </c>
      <c r="P379" s="6">
        <v>7.0000000000000007E-2</v>
      </c>
      <c r="Q379" s="11">
        <f t="shared" si="26"/>
        <v>30</v>
      </c>
      <c r="R379" s="11">
        <f t="shared" si="27"/>
        <v>2.1</v>
      </c>
      <c r="S379" s="11"/>
      <c r="T379" s="27">
        <f t="shared" si="29"/>
        <v>7.5000000000017053E-2</v>
      </c>
    </row>
    <row r="380" spans="1:20" hidden="1">
      <c r="A380" s="10">
        <f t="shared" si="28"/>
        <v>376</v>
      </c>
      <c r="B380" s="14">
        <v>64</v>
      </c>
      <c r="C380" s="14">
        <v>69.8</v>
      </c>
      <c r="D380" s="11" t="s">
        <v>52</v>
      </c>
      <c r="E380" s="10">
        <v>90</v>
      </c>
      <c r="F380" s="12">
        <v>65.42</v>
      </c>
      <c r="G380" s="12">
        <v>65.430000000000007</v>
      </c>
      <c r="H380" s="13" t="s">
        <v>16</v>
      </c>
      <c r="I380" s="13" t="s">
        <v>19</v>
      </c>
      <c r="J380" s="11">
        <v>10</v>
      </c>
      <c r="K380" s="11">
        <v>1</v>
      </c>
      <c r="L380" s="11">
        <f t="shared" si="25"/>
        <v>10</v>
      </c>
      <c r="M380" s="11" t="s">
        <v>57</v>
      </c>
      <c r="N380" s="11">
        <v>10</v>
      </c>
      <c r="O380" s="11">
        <v>1.8</v>
      </c>
      <c r="P380" s="6">
        <v>7.0000000000000007E-2</v>
      </c>
      <c r="Q380" s="11">
        <f t="shared" si="26"/>
        <v>18</v>
      </c>
      <c r="R380" s="11">
        <f t="shared" si="27"/>
        <v>1.2600000000000002</v>
      </c>
      <c r="S380" s="11"/>
      <c r="T380" s="27">
        <f t="shared" si="29"/>
        <v>4.9999999999954525E-3</v>
      </c>
    </row>
    <row r="381" spans="1:20" hidden="1">
      <c r="A381" s="10">
        <f t="shared" si="28"/>
        <v>377</v>
      </c>
      <c r="B381" s="14">
        <v>64</v>
      </c>
      <c r="C381" s="14">
        <v>69.8</v>
      </c>
      <c r="D381" s="11" t="s">
        <v>52</v>
      </c>
      <c r="E381" s="10">
        <v>90</v>
      </c>
      <c r="F381" s="12">
        <v>65.44</v>
      </c>
      <c r="G381" s="12">
        <v>65.45</v>
      </c>
      <c r="H381" s="13" t="s">
        <v>12</v>
      </c>
      <c r="I381" s="13" t="s">
        <v>15</v>
      </c>
      <c r="J381" s="11">
        <v>10</v>
      </c>
      <c r="K381" s="11">
        <v>2</v>
      </c>
      <c r="L381" s="11">
        <f t="shared" si="25"/>
        <v>20</v>
      </c>
      <c r="M381" s="11" t="s">
        <v>57</v>
      </c>
      <c r="N381" s="11">
        <v>10</v>
      </c>
      <c r="O381" s="11">
        <v>2</v>
      </c>
      <c r="P381" s="6">
        <v>7.0000000000000007E-2</v>
      </c>
      <c r="Q381" s="11">
        <f t="shared" si="26"/>
        <v>20</v>
      </c>
      <c r="R381" s="11">
        <f t="shared" si="27"/>
        <v>1.4000000000000001</v>
      </c>
      <c r="S381" s="11"/>
      <c r="T381" s="27">
        <f t="shared" si="29"/>
        <v>9.9999999999909051E-3</v>
      </c>
    </row>
    <row r="382" spans="1:20" hidden="1">
      <c r="A382" s="10">
        <f t="shared" si="28"/>
        <v>378</v>
      </c>
      <c r="B382" s="14">
        <v>64</v>
      </c>
      <c r="C382" s="14">
        <v>69.8</v>
      </c>
      <c r="D382" s="11" t="s">
        <v>52</v>
      </c>
      <c r="E382" s="10">
        <v>90</v>
      </c>
      <c r="F382" s="12">
        <v>65.5</v>
      </c>
      <c r="G382" s="12">
        <v>65.504999999999995</v>
      </c>
      <c r="H382" s="13" t="s">
        <v>12</v>
      </c>
      <c r="I382" s="13" t="s">
        <v>15</v>
      </c>
      <c r="J382" s="11">
        <v>5</v>
      </c>
      <c r="K382" s="11">
        <v>1.5</v>
      </c>
      <c r="L382" s="11">
        <f t="shared" si="25"/>
        <v>7.5</v>
      </c>
      <c r="M382" s="11" t="s">
        <v>57</v>
      </c>
      <c r="N382" s="11">
        <v>5</v>
      </c>
      <c r="O382" s="11">
        <v>1.8</v>
      </c>
      <c r="P382" s="6">
        <v>7.0000000000000007E-2</v>
      </c>
      <c r="Q382" s="11">
        <f t="shared" si="26"/>
        <v>9</v>
      </c>
      <c r="R382" s="11">
        <f t="shared" si="27"/>
        <v>0.63000000000000012</v>
      </c>
      <c r="S382" s="11"/>
      <c r="T382" s="27">
        <f t="shared" si="29"/>
        <v>4.9999999999997158E-2</v>
      </c>
    </row>
    <row r="383" spans="1:20" hidden="1">
      <c r="A383" s="10">
        <f t="shared" si="28"/>
        <v>379</v>
      </c>
      <c r="B383" s="14">
        <v>64</v>
      </c>
      <c r="C383" s="14">
        <v>69.8</v>
      </c>
      <c r="D383" s="11" t="s">
        <v>52</v>
      </c>
      <c r="E383" s="10">
        <v>90</v>
      </c>
      <c r="F383" s="12">
        <v>65.540000000000006</v>
      </c>
      <c r="G383" s="12">
        <v>65.545000000000002</v>
      </c>
      <c r="H383" s="13" t="s">
        <v>35</v>
      </c>
      <c r="I383" s="13" t="s">
        <v>15</v>
      </c>
      <c r="J383" s="11">
        <v>5</v>
      </c>
      <c r="K383" s="11">
        <v>2</v>
      </c>
      <c r="L383" s="11">
        <f t="shared" si="25"/>
        <v>10</v>
      </c>
      <c r="M383" s="11" t="s">
        <v>57</v>
      </c>
      <c r="N383" s="11">
        <v>5</v>
      </c>
      <c r="O383" s="11">
        <v>2</v>
      </c>
      <c r="P383" s="6">
        <v>7.0000000000000007E-2</v>
      </c>
      <c r="Q383" s="11">
        <f t="shared" si="26"/>
        <v>10</v>
      </c>
      <c r="R383" s="11">
        <f t="shared" si="27"/>
        <v>0.70000000000000007</v>
      </c>
      <c r="S383" s="11"/>
      <c r="T383" s="27">
        <f t="shared" si="29"/>
        <v>3.50000000000108E-2</v>
      </c>
    </row>
    <row r="384" spans="1:20" hidden="1">
      <c r="A384" s="10">
        <f t="shared" si="28"/>
        <v>380</v>
      </c>
      <c r="B384" s="14">
        <v>64</v>
      </c>
      <c r="C384" s="14">
        <v>69.8</v>
      </c>
      <c r="D384" s="11" t="s">
        <v>52</v>
      </c>
      <c r="E384" s="10">
        <v>90</v>
      </c>
      <c r="F384" s="12">
        <v>65.58</v>
      </c>
      <c r="G384" s="12">
        <v>65.59</v>
      </c>
      <c r="H384" s="13" t="s">
        <v>36</v>
      </c>
      <c r="I384" s="13" t="s">
        <v>15</v>
      </c>
      <c r="J384" s="11">
        <v>10</v>
      </c>
      <c r="K384" s="11">
        <v>1.9</v>
      </c>
      <c r="L384" s="11">
        <f t="shared" si="25"/>
        <v>19</v>
      </c>
      <c r="M384" s="11" t="s">
        <v>57</v>
      </c>
      <c r="N384" s="11">
        <v>10</v>
      </c>
      <c r="O384" s="11">
        <v>1.9</v>
      </c>
      <c r="P384" s="6">
        <v>7.0000000000000007E-2</v>
      </c>
      <c r="Q384" s="11">
        <f t="shared" si="26"/>
        <v>19</v>
      </c>
      <c r="R384" s="11">
        <f t="shared" si="27"/>
        <v>1.33</v>
      </c>
      <c r="S384" s="11"/>
      <c r="T384" s="27">
        <f t="shared" si="29"/>
        <v>3.4999999999996589E-2</v>
      </c>
    </row>
    <row r="385" spans="1:20" hidden="1">
      <c r="A385" s="10">
        <f t="shared" si="28"/>
        <v>381</v>
      </c>
      <c r="B385" s="14">
        <v>64</v>
      </c>
      <c r="C385" s="14">
        <v>69.8</v>
      </c>
      <c r="D385" s="11" t="s">
        <v>52</v>
      </c>
      <c r="E385" s="10">
        <v>90</v>
      </c>
      <c r="F385" s="12">
        <v>65.59</v>
      </c>
      <c r="G385" s="12">
        <v>65.593000000000004</v>
      </c>
      <c r="H385" s="13" t="s">
        <v>12</v>
      </c>
      <c r="I385" s="13" t="s">
        <v>15</v>
      </c>
      <c r="J385" s="11">
        <v>3</v>
      </c>
      <c r="K385" s="11">
        <v>1.5</v>
      </c>
      <c r="L385" s="11">
        <f t="shared" si="25"/>
        <v>4.5</v>
      </c>
      <c r="M385" s="11" t="s">
        <v>57</v>
      </c>
      <c r="N385" s="11">
        <v>3</v>
      </c>
      <c r="O385" s="11">
        <v>1.8</v>
      </c>
      <c r="P385" s="6">
        <v>7.0000000000000007E-2</v>
      </c>
      <c r="Q385" s="11">
        <f t="shared" si="26"/>
        <v>5.4</v>
      </c>
      <c r="R385" s="11">
        <f t="shared" si="27"/>
        <v>0.37800000000000006</v>
      </c>
      <c r="S385" s="11"/>
      <c r="T385" s="27">
        <f t="shared" si="29"/>
        <v>0</v>
      </c>
    </row>
    <row r="386" spans="1:20" hidden="1">
      <c r="A386" s="10">
        <f t="shared" si="28"/>
        <v>382</v>
      </c>
      <c r="B386" s="14">
        <v>64</v>
      </c>
      <c r="C386" s="14">
        <v>69.8</v>
      </c>
      <c r="D386" s="11" t="s">
        <v>52</v>
      </c>
      <c r="E386" s="10">
        <v>90</v>
      </c>
      <c r="F386" s="12">
        <v>65.62</v>
      </c>
      <c r="G386" s="12">
        <v>65.63000000000001</v>
      </c>
      <c r="H386" s="13" t="s">
        <v>16</v>
      </c>
      <c r="I386" s="13" t="s">
        <v>19</v>
      </c>
      <c r="J386" s="11">
        <v>10</v>
      </c>
      <c r="K386" s="11">
        <v>1.9</v>
      </c>
      <c r="L386" s="11">
        <f t="shared" si="25"/>
        <v>19</v>
      </c>
      <c r="M386" s="11" t="s">
        <v>57</v>
      </c>
      <c r="N386" s="11">
        <v>10</v>
      </c>
      <c r="O386" s="11">
        <v>1.9</v>
      </c>
      <c r="P386" s="6">
        <v>7.0000000000000007E-2</v>
      </c>
      <c r="Q386" s="11">
        <f t="shared" si="26"/>
        <v>19</v>
      </c>
      <c r="R386" s="11">
        <f t="shared" si="27"/>
        <v>1.33</v>
      </c>
      <c r="S386" s="11"/>
      <c r="T386" s="27">
        <f t="shared" si="29"/>
        <v>2.7000000000001023E-2</v>
      </c>
    </row>
    <row r="387" spans="1:20" hidden="1">
      <c r="A387" s="10">
        <f t="shared" si="28"/>
        <v>383</v>
      </c>
      <c r="B387" s="14">
        <v>64</v>
      </c>
      <c r="C387" s="14">
        <v>69.8</v>
      </c>
      <c r="D387" s="11" t="s">
        <v>52</v>
      </c>
      <c r="E387" s="10">
        <v>90</v>
      </c>
      <c r="F387" s="12">
        <v>65.62</v>
      </c>
      <c r="G387" s="12">
        <v>65.628</v>
      </c>
      <c r="H387" s="13" t="s">
        <v>16</v>
      </c>
      <c r="I387" s="13" t="s">
        <v>15</v>
      </c>
      <c r="J387" s="11">
        <v>8</v>
      </c>
      <c r="K387" s="11">
        <v>1.2</v>
      </c>
      <c r="L387" s="11">
        <f t="shared" si="25"/>
        <v>9.6</v>
      </c>
      <c r="M387" s="11" t="s">
        <v>57</v>
      </c>
      <c r="N387" s="11">
        <v>8</v>
      </c>
      <c r="O387" s="11">
        <v>1.8</v>
      </c>
      <c r="P387" s="6">
        <v>7.0000000000000007E-2</v>
      </c>
      <c r="Q387" s="11">
        <f t="shared" si="26"/>
        <v>14.4</v>
      </c>
      <c r="R387" s="11">
        <f t="shared" si="27"/>
        <v>1.0080000000000002</v>
      </c>
      <c r="S387" s="11"/>
      <c r="T387" s="27">
        <f t="shared" si="29"/>
        <v>-1.0000000000005116E-2</v>
      </c>
    </row>
    <row r="388" spans="1:20" hidden="1">
      <c r="A388" s="10">
        <f t="shared" si="28"/>
        <v>384</v>
      </c>
      <c r="B388" s="14">
        <v>64</v>
      </c>
      <c r="C388" s="14">
        <v>69.8</v>
      </c>
      <c r="D388" s="11" t="s">
        <v>52</v>
      </c>
      <c r="E388" s="10">
        <v>90</v>
      </c>
      <c r="F388" s="12">
        <v>65.650000000000006</v>
      </c>
      <c r="G388" s="12">
        <v>65.655000000000001</v>
      </c>
      <c r="H388" s="13" t="s">
        <v>35</v>
      </c>
      <c r="I388" s="13" t="s">
        <v>19</v>
      </c>
      <c r="J388" s="11">
        <v>5</v>
      </c>
      <c r="K388" s="11">
        <v>1</v>
      </c>
      <c r="L388" s="11">
        <f t="shared" si="25"/>
        <v>5</v>
      </c>
      <c r="M388" s="11" t="s">
        <v>57</v>
      </c>
      <c r="N388" s="11">
        <v>5</v>
      </c>
      <c r="O388" s="11">
        <v>1.8</v>
      </c>
      <c r="P388" s="6">
        <v>7.0000000000000007E-2</v>
      </c>
      <c r="Q388" s="11">
        <f t="shared" si="26"/>
        <v>9</v>
      </c>
      <c r="R388" s="11">
        <f t="shared" si="27"/>
        <v>0.63000000000000012</v>
      </c>
      <c r="S388" s="11"/>
      <c r="T388" s="27">
        <f t="shared" si="29"/>
        <v>2.2000000000005571E-2</v>
      </c>
    </row>
    <row r="389" spans="1:20" hidden="1">
      <c r="A389" s="10">
        <f t="shared" si="28"/>
        <v>385</v>
      </c>
      <c r="B389" s="14">
        <v>64</v>
      </c>
      <c r="C389" s="14">
        <v>69.8</v>
      </c>
      <c r="D389" s="11" t="s">
        <v>52</v>
      </c>
      <c r="E389" s="10">
        <v>90</v>
      </c>
      <c r="F389" s="12">
        <v>65.66</v>
      </c>
      <c r="G389" s="12">
        <v>65.69</v>
      </c>
      <c r="H389" s="13" t="s">
        <v>35</v>
      </c>
      <c r="I389" s="13" t="s">
        <v>15</v>
      </c>
      <c r="J389" s="11">
        <v>30</v>
      </c>
      <c r="K389" s="11">
        <v>2</v>
      </c>
      <c r="L389" s="11">
        <f t="shared" ref="L389:L452" si="30">J389*K389</f>
        <v>60</v>
      </c>
      <c r="M389" s="11" t="s">
        <v>57</v>
      </c>
      <c r="N389" s="11">
        <v>30</v>
      </c>
      <c r="O389" s="11">
        <v>2</v>
      </c>
      <c r="P389" s="6">
        <v>7.0000000000000007E-2</v>
      </c>
      <c r="Q389" s="11">
        <f t="shared" ref="Q389:Q452" si="31">N389*O389</f>
        <v>60</v>
      </c>
      <c r="R389" s="11">
        <f t="shared" ref="R389:R452" si="32">N389*O389*P389</f>
        <v>4.2</v>
      </c>
      <c r="S389" s="11"/>
      <c r="T389" s="27">
        <f t="shared" si="29"/>
        <v>4.9999999999954525E-3</v>
      </c>
    </row>
    <row r="390" spans="1:20" hidden="1">
      <c r="A390" s="10">
        <f t="shared" si="28"/>
        <v>386</v>
      </c>
      <c r="B390" s="14">
        <v>64</v>
      </c>
      <c r="C390" s="14">
        <v>69.8</v>
      </c>
      <c r="D390" s="11" t="s">
        <v>52</v>
      </c>
      <c r="E390" s="10">
        <v>90</v>
      </c>
      <c r="F390" s="12">
        <v>65.66</v>
      </c>
      <c r="G390" s="12">
        <v>65.67</v>
      </c>
      <c r="H390" s="13" t="s">
        <v>35</v>
      </c>
      <c r="I390" s="13" t="s">
        <v>19</v>
      </c>
      <c r="J390" s="11">
        <v>10</v>
      </c>
      <c r="K390" s="11">
        <v>2</v>
      </c>
      <c r="L390" s="11">
        <f t="shared" si="30"/>
        <v>20</v>
      </c>
      <c r="M390" s="11" t="s">
        <v>57</v>
      </c>
      <c r="N390" s="11">
        <v>10</v>
      </c>
      <c r="O390" s="11">
        <v>2</v>
      </c>
      <c r="P390" s="6">
        <v>7.0000000000000007E-2</v>
      </c>
      <c r="Q390" s="11">
        <f t="shared" si="31"/>
        <v>20</v>
      </c>
      <c r="R390" s="11">
        <f t="shared" si="32"/>
        <v>1.4000000000000001</v>
      </c>
      <c r="S390" s="11"/>
      <c r="T390" s="27">
        <f t="shared" si="29"/>
        <v>-3.0000000000001137E-2</v>
      </c>
    </row>
    <row r="391" spans="1:20" hidden="1">
      <c r="A391" s="10">
        <f t="shared" ref="A391:A454" si="33">A390+1</f>
        <v>387</v>
      </c>
      <c r="B391" s="14">
        <v>64</v>
      </c>
      <c r="C391" s="14">
        <v>69.8</v>
      </c>
      <c r="D391" s="11" t="s">
        <v>52</v>
      </c>
      <c r="E391" s="10">
        <v>90</v>
      </c>
      <c r="F391" s="12">
        <v>65.680000000000007</v>
      </c>
      <c r="G391" s="12">
        <v>65.688000000000002</v>
      </c>
      <c r="H391" s="13" t="s">
        <v>16</v>
      </c>
      <c r="I391" s="13" t="s">
        <v>19</v>
      </c>
      <c r="J391" s="11">
        <v>8</v>
      </c>
      <c r="K391" s="11">
        <v>1</v>
      </c>
      <c r="L391" s="11">
        <f t="shared" si="30"/>
        <v>8</v>
      </c>
      <c r="M391" s="11" t="s">
        <v>57</v>
      </c>
      <c r="N391" s="11">
        <v>8</v>
      </c>
      <c r="O391" s="11">
        <v>1.8</v>
      </c>
      <c r="P391" s="6">
        <v>7.0000000000000007E-2</v>
      </c>
      <c r="Q391" s="11">
        <f t="shared" si="31"/>
        <v>14.4</v>
      </c>
      <c r="R391" s="11">
        <f t="shared" si="32"/>
        <v>1.0080000000000002</v>
      </c>
      <c r="S391" s="11"/>
      <c r="T391" s="27">
        <f t="shared" ref="T391:T454" si="34">F391-G390</f>
        <v>1.0000000000005116E-2</v>
      </c>
    </row>
    <row r="392" spans="1:20" hidden="1">
      <c r="A392" s="10">
        <f t="shared" si="33"/>
        <v>388</v>
      </c>
      <c r="B392" s="14">
        <v>64</v>
      </c>
      <c r="C392" s="14">
        <v>69.8</v>
      </c>
      <c r="D392" s="11" t="s">
        <v>52</v>
      </c>
      <c r="E392" s="10">
        <v>90</v>
      </c>
      <c r="F392" s="12">
        <v>65.69</v>
      </c>
      <c r="G392" s="12">
        <v>65.694999999999993</v>
      </c>
      <c r="H392" s="13" t="s">
        <v>12</v>
      </c>
      <c r="I392" s="13" t="s">
        <v>15</v>
      </c>
      <c r="J392" s="11">
        <v>5</v>
      </c>
      <c r="K392" s="11">
        <v>2</v>
      </c>
      <c r="L392" s="11">
        <f t="shared" si="30"/>
        <v>10</v>
      </c>
      <c r="M392" s="11" t="s">
        <v>57</v>
      </c>
      <c r="N392" s="11">
        <v>5</v>
      </c>
      <c r="O392" s="11">
        <v>2</v>
      </c>
      <c r="P392" s="6">
        <v>7.0000000000000007E-2</v>
      </c>
      <c r="Q392" s="11">
        <f t="shared" si="31"/>
        <v>10</v>
      </c>
      <c r="R392" s="11">
        <f t="shared" si="32"/>
        <v>0.70000000000000007</v>
      </c>
      <c r="S392" s="11"/>
      <c r="T392" s="27">
        <f t="shared" si="34"/>
        <v>1.9999999999953388E-3</v>
      </c>
    </row>
    <row r="393" spans="1:20" hidden="1">
      <c r="A393" s="10">
        <f t="shared" si="33"/>
        <v>389</v>
      </c>
      <c r="B393" s="14">
        <v>64</v>
      </c>
      <c r="C393" s="14">
        <v>69.8</v>
      </c>
      <c r="D393" s="11" t="s">
        <v>52</v>
      </c>
      <c r="E393" s="10">
        <v>90</v>
      </c>
      <c r="F393" s="12">
        <v>65.7</v>
      </c>
      <c r="G393" s="12">
        <v>65.703000000000003</v>
      </c>
      <c r="H393" s="13" t="s">
        <v>35</v>
      </c>
      <c r="I393" s="13" t="s">
        <v>15</v>
      </c>
      <c r="J393" s="11">
        <v>3</v>
      </c>
      <c r="K393" s="11">
        <v>1.5</v>
      </c>
      <c r="L393" s="11">
        <f t="shared" si="30"/>
        <v>4.5</v>
      </c>
      <c r="M393" s="11" t="s">
        <v>57</v>
      </c>
      <c r="N393" s="11">
        <v>3</v>
      </c>
      <c r="O393" s="11">
        <v>1.8</v>
      </c>
      <c r="P393" s="6">
        <v>7.0000000000000007E-2</v>
      </c>
      <c r="Q393" s="11">
        <f t="shared" si="31"/>
        <v>5.4</v>
      </c>
      <c r="R393" s="11">
        <f t="shared" si="32"/>
        <v>0.37800000000000006</v>
      </c>
      <c r="S393" s="11"/>
      <c r="T393" s="27">
        <f t="shared" si="34"/>
        <v>5.0000000000096634E-3</v>
      </c>
    </row>
    <row r="394" spans="1:20" hidden="1">
      <c r="A394" s="10">
        <f t="shared" si="33"/>
        <v>390</v>
      </c>
      <c r="B394" s="14">
        <v>64</v>
      </c>
      <c r="C394" s="14">
        <v>69.8</v>
      </c>
      <c r="D394" s="11" t="s">
        <v>52</v>
      </c>
      <c r="E394" s="10">
        <v>90</v>
      </c>
      <c r="F394" s="12">
        <v>65.7</v>
      </c>
      <c r="G394" s="12">
        <v>65.710000000000008</v>
      </c>
      <c r="H394" s="13" t="s">
        <v>12</v>
      </c>
      <c r="I394" s="13" t="s">
        <v>19</v>
      </c>
      <c r="J394" s="11">
        <v>10</v>
      </c>
      <c r="K394" s="11">
        <v>2</v>
      </c>
      <c r="L394" s="11">
        <f t="shared" si="30"/>
        <v>20</v>
      </c>
      <c r="M394" s="11" t="s">
        <v>57</v>
      </c>
      <c r="N394" s="11">
        <v>10</v>
      </c>
      <c r="O394" s="11">
        <v>2</v>
      </c>
      <c r="P394" s="6">
        <v>7.0000000000000007E-2</v>
      </c>
      <c r="Q394" s="11">
        <f t="shared" si="31"/>
        <v>20</v>
      </c>
      <c r="R394" s="11">
        <f t="shared" si="32"/>
        <v>1.4000000000000001</v>
      </c>
      <c r="S394" s="11"/>
      <c r="T394" s="27">
        <f t="shared" si="34"/>
        <v>-3.0000000000001137E-3</v>
      </c>
    </row>
    <row r="395" spans="1:20" hidden="1">
      <c r="A395" s="10">
        <f t="shared" si="33"/>
        <v>391</v>
      </c>
      <c r="B395" s="14">
        <v>64</v>
      </c>
      <c r="C395" s="14">
        <v>69.8</v>
      </c>
      <c r="D395" s="11" t="s">
        <v>52</v>
      </c>
      <c r="E395" s="10">
        <v>90</v>
      </c>
      <c r="F395" s="12">
        <v>65.760000000000005</v>
      </c>
      <c r="G395" s="12">
        <v>65.81</v>
      </c>
      <c r="H395" s="13" t="s">
        <v>35</v>
      </c>
      <c r="I395" s="13" t="s">
        <v>15</v>
      </c>
      <c r="J395" s="11">
        <v>50</v>
      </c>
      <c r="K395" s="11">
        <v>3.5</v>
      </c>
      <c r="L395" s="11">
        <f t="shared" si="30"/>
        <v>175</v>
      </c>
      <c r="M395" s="11" t="s">
        <v>57</v>
      </c>
      <c r="N395" s="11">
        <v>50</v>
      </c>
      <c r="O395" s="11">
        <v>3.5</v>
      </c>
      <c r="P395" s="6">
        <v>7.0000000000000007E-2</v>
      </c>
      <c r="Q395" s="11">
        <f t="shared" si="31"/>
        <v>175</v>
      </c>
      <c r="R395" s="11">
        <f t="shared" si="32"/>
        <v>12.250000000000002</v>
      </c>
      <c r="S395" s="11"/>
      <c r="T395" s="27">
        <f t="shared" si="34"/>
        <v>4.9999999999997158E-2</v>
      </c>
    </row>
    <row r="396" spans="1:20" hidden="1">
      <c r="A396" s="10">
        <f t="shared" si="33"/>
        <v>392</v>
      </c>
      <c r="B396" s="14">
        <v>64</v>
      </c>
      <c r="C396" s="14">
        <v>69.8</v>
      </c>
      <c r="D396" s="11" t="s">
        <v>52</v>
      </c>
      <c r="E396" s="10">
        <v>90</v>
      </c>
      <c r="F396" s="12">
        <v>65.819999999999993</v>
      </c>
      <c r="G396" s="12">
        <v>65.827999999999989</v>
      </c>
      <c r="H396" s="13" t="s">
        <v>35</v>
      </c>
      <c r="I396" s="13" t="s">
        <v>15</v>
      </c>
      <c r="J396" s="11">
        <v>8</v>
      </c>
      <c r="K396" s="11">
        <v>2</v>
      </c>
      <c r="L396" s="11">
        <f t="shared" si="30"/>
        <v>16</v>
      </c>
      <c r="M396" s="11" t="s">
        <v>57</v>
      </c>
      <c r="N396" s="11">
        <v>8</v>
      </c>
      <c r="O396" s="11">
        <v>2</v>
      </c>
      <c r="P396" s="6">
        <v>7.0000000000000007E-2</v>
      </c>
      <c r="Q396" s="11">
        <f t="shared" si="31"/>
        <v>16</v>
      </c>
      <c r="R396" s="11">
        <f t="shared" si="32"/>
        <v>1.1200000000000001</v>
      </c>
      <c r="S396" s="11"/>
      <c r="T396" s="27">
        <f t="shared" si="34"/>
        <v>9.9999999999909051E-3</v>
      </c>
    </row>
    <row r="397" spans="1:20" hidden="1">
      <c r="A397" s="10">
        <f t="shared" si="33"/>
        <v>393</v>
      </c>
      <c r="B397" s="14">
        <v>64</v>
      </c>
      <c r="C397" s="14">
        <v>69.8</v>
      </c>
      <c r="D397" s="11" t="s">
        <v>52</v>
      </c>
      <c r="E397" s="10">
        <v>90</v>
      </c>
      <c r="F397" s="12">
        <v>65.83</v>
      </c>
      <c r="G397" s="12">
        <v>65.84</v>
      </c>
      <c r="H397" s="13" t="s">
        <v>12</v>
      </c>
      <c r="I397" s="13" t="s">
        <v>15</v>
      </c>
      <c r="J397" s="11">
        <v>10</v>
      </c>
      <c r="K397" s="11">
        <v>3.5</v>
      </c>
      <c r="L397" s="11">
        <f t="shared" si="30"/>
        <v>35</v>
      </c>
      <c r="M397" s="11" t="s">
        <v>57</v>
      </c>
      <c r="N397" s="11">
        <v>10</v>
      </c>
      <c r="O397" s="11">
        <v>3.5</v>
      </c>
      <c r="P397" s="6">
        <v>7.0000000000000007E-2</v>
      </c>
      <c r="Q397" s="11">
        <f t="shared" si="31"/>
        <v>35</v>
      </c>
      <c r="R397" s="11">
        <f t="shared" si="32"/>
        <v>2.4500000000000002</v>
      </c>
      <c r="S397" s="11"/>
      <c r="T397" s="27">
        <f t="shared" si="34"/>
        <v>2.0000000000095497E-3</v>
      </c>
    </row>
    <row r="398" spans="1:20" hidden="1">
      <c r="A398" s="10">
        <f t="shared" si="33"/>
        <v>394</v>
      </c>
      <c r="B398" s="14">
        <v>64</v>
      </c>
      <c r="C398" s="14">
        <v>69.8</v>
      </c>
      <c r="D398" s="11" t="s">
        <v>52</v>
      </c>
      <c r="E398" s="10">
        <v>90</v>
      </c>
      <c r="F398" s="12">
        <v>65.88</v>
      </c>
      <c r="G398" s="12">
        <v>65.882999999999996</v>
      </c>
      <c r="H398" s="13" t="s">
        <v>12</v>
      </c>
      <c r="I398" s="13" t="s">
        <v>15</v>
      </c>
      <c r="J398" s="11">
        <v>3</v>
      </c>
      <c r="K398" s="11">
        <v>2.8</v>
      </c>
      <c r="L398" s="11">
        <f t="shared" si="30"/>
        <v>8.3999999999999986</v>
      </c>
      <c r="M398" s="11" t="s">
        <v>57</v>
      </c>
      <c r="N398" s="11">
        <v>3</v>
      </c>
      <c r="O398" s="11">
        <v>2.8</v>
      </c>
      <c r="P398" s="6">
        <v>7.0000000000000007E-2</v>
      </c>
      <c r="Q398" s="11">
        <f t="shared" si="31"/>
        <v>8.3999999999999986</v>
      </c>
      <c r="R398" s="11">
        <f t="shared" si="32"/>
        <v>0.58799999999999997</v>
      </c>
      <c r="S398" s="11"/>
      <c r="T398" s="27">
        <f t="shared" si="34"/>
        <v>3.9999999999992042E-2</v>
      </c>
    </row>
    <row r="399" spans="1:20" hidden="1">
      <c r="A399" s="10">
        <f t="shared" si="33"/>
        <v>395</v>
      </c>
      <c r="B399" s="14">
        <v>64</v>
      </c>
      <c r="C399" s="14">
        <v>69.8</v>
      </c>
      <c r="D399" s="11" t="s">
        <v>52</v>
      </c>
      <c r="E399" s="10">
        <v>90</v>
      </c>
      <c r="F399" s="12">
        <v>65.930000000000007</v>
      </c>
      <c r="G399" s="12">
        <v>65.935000000000002</v>
      </c>
      <c r="H399" s="13" t="s">
        <v>35</v>
      </c>
      <c r="I399" s="13" t="s">
        <v>15</v>
      </c>
      <c r="J399" s="11">
        <v>5</v>
      </c>
      <c r="K399" s="11">
        <v>3.5</v>
      </c>
      <c r="L399" s="11">
        <f t="shared" si="30"/>
        <v>17.5</v>
      </c>
      <c r="M399" s="11" t="s">
        <v>57</v>
      </c>
      <c r="N399" s="11">
        <v>5</v>
      </c>
      <c r="O399" s="11">
        <v>3.5</v>
      </c>
      <c r="P399" s="6">
        <v>7.0000000000000007E-2</v>
      </c>
      <c r="Q399" s="11">
        <f t="shared" si="31"/>
        <v>17.5</v>
      </c>
      <c r="R399" s="11">
        <f t="shared" si="32"/>
        <v>1.2250000000000001</v>
      </c>
      <c r="S399" s="11"/>
      <c r="T399" s="27">
        <f t="shared" si="34"/>
        <v>4.7000000000011255E-2</v>
      </c>
    </row>
    <row r="400" spans="1:20" hidden="1">
      <c r="A400" s="10">
        <f t="shared" si="33"/>
        <v>396</v>
      </c>
      <c r="B400" s="14">
        <v>64</v>
      </c>
      <c r="C400" s="14">
        <v>69.8</v>
      </c>
      <c r="D400" s="11" t="s">
        <v>52</v>
      </c>
      <c r="E400" s="10">
        <v>90</v>
      </c>
      <c r="F400" s="12">
        <v>65.94</v>
      </c>
      <c r="G400" s="12">
        <v>65.95</v>
      </c>
      <c r="H400" s="13" t="s">
        <v>35</v>
      </c>
      <c r="I400" s="13" t="s">
        <v>19</v>
      </c>
      <c r="J400" s="11">
        <v>10</v>
      </c>
      <c r="K400" s="11">
        <v>2</v>
      </c>
      <c r="L400" s="11">
        <f t="shared" si="30"/>
        <v>20</v>
      </c>
      <c r="M400" s="11" t="s">
        <v>57</v>
      </c>
      <c r="N400" s="11">
        <v>10</v>
      </c>
      <c r="O400" s="11">
        <v>2</v>
      </c>
      <c r="P400" s="6">
        <v>7.0000000000000007E-2</v>
      </c>
      <c r="Q400" s="11">
        <f t="shared" si="31"/>
        <v>20</v>
      </c>
      <c r="R400" s="11">
        <f t="shared" si="32"/>
        <v>1.4000000000000001</v>
      </c>
      <c r="S400" s="11"/>
      <c r="T400" s="27">
        <f t="shared" si="34"/>
        <v>4.9999999999954525E-3</v>
      </c>
    </row>
    <row r="401" spans="1:20" hidden="1">
      <c r="A401" s="10">
        <f t="shared" si="33"/>
        <v>397</v>
      </c>
      <c r="B401" s="14">
        <v>64</v>
      </c>
      <c r="C401" s="14">
        <v>69.8</v>
      </c>
      <c r="D401" s="11" t="s">
        <v>52</v>
      </c>
      <c r="E401" s="10">
        <v>90</v>
      </c>
      <c r="F401" s="12">
        <v>65.98</v>
      </c>
      <c r="G401" s="12">
        <v>65.983000000000004</v>
      </c>
      <c r="H401" s="13" t="s">
        <v>36</v>
      </c>
      <c r="I401" s="13" t="s">
        <v>19</v>
      </c>
      <c r="J401" s="11">
        <v>3</v>
      </c>
      <c r="K401" s="11">
        <v>3.5</v>
      </c>
      <c r="L401" s="11">
        <f t="shared" si="30"/>
        <v>10.5</v>
      </c>
      <c r="M401" s="11" t="s">
        <v>57</v>
      </c>
      <c r="N401" s="11">
        <v>3</v>
      </c>
      <c r="O401" s="11">
        <v>3.5</v>
      </c>
      <c r="P401" s="6">
        <v>7.0000000000000007E-2</v>
      </c>
      <c r="Q401" s="11">
        <f t="shared" si="31"/>
        <v>10.5</v>
      </c>
      <c r="R401" s="11">
        <f t="shared" si="32"/>
        <v>0.7350000000000001</v>
      </c>
      <c r="S401" s="11"/>
      <c r="T401" s="27">
        <f t="shared" si="34"/>
        <v>3.0000000000001137E-2</v>
      </c>
    </row>
    <row r="402" spans="1:20" hidden="1">
      <c r="A402" s="10">
        <f t="shared" si="33"/>
        <v>398</v>
      </c>
      <c r="B402" s="14">
        <v>64</v>
      </c>
      <c r="C402" s="14">
        <v>69.8</v>
      </c>
      <c r="D402" s="11" t="s">
        <v>52</v>
      </c>
      <c r="E402" s="10">
        <v>90</v>
      </c>
      <c r="F402" s="12">
        <v>66.010000000000005</v>
      </c>
      <c r="G402" s="12">
        <v>66.040000000000006</v>
      </c>
      <c r="H402" s="13" t="s">
        <v>35</v>
      </c>
      <c r="I402" s="13" t="s">
        <v>15</v>
      </c>
      <c r="J402" s="11">
        <v>30</v>
      </c>
      <c r="K402" s="11">
        <v>3.5</v>
      </c>
      <c r="L402" s="11">
        <f t="shared" si="30"/>
        <v>105</v>
      </c>
      <c r="M402" s="11" t="s">
        <v>57</v>
      </c>
      <c r="N402" s="11">
        <v>30</v>
      </c>
      <c r="O402" s="11">
        <v>3.5</v>
      </c>
      <c r="P402" s="6">
        <v>7.0000000000000007E-2</v>
      </c>
      <c r="Q402" s="11">
        <f t="shared" si="31"/>
        <v>105</v>
      </c>
      <c r="R402" s="11">
        <f t="shared" si="32"/>
        <v>7.3500000000000005</v>
      </c>
      <c r="S402" s="11"/>
      <c r="T402" s="27">
        <f t="shared" si="34"/>
        <v>2.7000000000001023E-2</v>
      </c>
    </row>
    <row r="403" spans="1:20" hidden="1">
      <c r="A403" s="10">
        <f t="shared" si="33"/>
        <v>399</v>
      </c>
      <c r="B403" s="14">
        <v>64</v>
      </c>
      <c r="C403" s="14">
        <v>69.8</v>
      </c>
      <c r="D403" s="11" t="s">
        <v>52</v>
      </c>
      <c r="E403" s="10">
        <v>90</v>
      </c>
      <c r="F403" s="12">
        <v>66.08</v>
      </c>
      <c r="G403" s="12">
        <v>66.09</v>
      </c>
      <c r="H403" s="13" t="s">
        <v>12</v>
      </c>
      <c r="I403" s="13" t="s">
        <v>15</v>
      </c>
      <c r="J403" s="11">
        <v>10</v>
      </c>
      <c r="K403" s="11">
        <v>3</v>
      </c>
      <c r="L403" s="11">
        <f t="shared" si="30"/>
        <v>30</v>
      </c>
      <c r="M403" s="11" t="s">
        <v>57</v>
      </c>
      <c r="N403" s="11">
        <v>10</v>
      </c>
      <c r="O403" s="11">
        <v>3</v>
      </c>
      <c r="P403" s="6">
        <v>7.0000000000000007E-2</v>
      </c>
      <c r="Q403" s="11">
        <f t="shared" si="31"/>
        <v>30</v>
      </c>
      <c r="R403" s="11">
        <f t="shared" si="32"/>
        <v>2.1</v>
      </c>
      <c r="S403" s="11"/>
      <c r="T403" s="27">
        <f t="shared" si="34"/>
        <v>3.9999999999992042E-2</v>
      </c>
    </row>
    <row r="404" spans="1:20" hidden="1">
      <c r="A404" s="10">
        <f t="shared" si="33"/>
        <v>400</v>
      </c>
      <c r="B404" s="14">
        <v>64</v>
      </c>
      <c r="C404" s="14">
        <v>69.8</v>
      </c>
      <c r="D404" s="11" t="s">
        <v>52</v>
      </c>
      <c r="E404" s="10">
        <v>90</v>
      </c>
      <c r="F404" s="12">
        <v>66.12</v>
      </c>
      <c r="G404" s="12">
        <v>66.128</v>
      </c>
      <c r="H404" s="13" t="s">
        <v>16</v>
      </c>
      <c r="I404" s="13" t="s">
        <v>15</v>
      </c>
      <c r="J404" s="11">
        <v>8</v>
      </c>
      <c r="K404" s="11">
        <v>1.2</v>
      </c>
      <c r="L404" s="11">
        <f t="shared" si="30"/>
        <v>9.6</v>
      </c>
      <c r="M404" s="11" t="s">
        <v>57</v>
      </c>
      <c r="N404" s="11">
        <v>8</v>
      </c>
      <c r="O404" s="11">
        <v>1.8</v>
      </c>
      <c r="P404" s="6">
        <v>7.0000000000000007E-2</v>
      </c>
      <c r="Q404" s="11">
        <f t="shared" si="31"/>
        <v>14.4</v>
      </c>
      <c r="R404" s="11">
        <f t="shared" si="32"/>
        <v>1.0080000000000002</v>
      </c>
      <c r="S404" s="11"/>
      <c r="T404" s="27">
        <f t="shared" si="34"/>
        <v>3.0000000000001137E-2</v>
      </c>
    </row>
    <row r="405" spans="1:20" hidden="1">
      <c r="A405" s="10">
        <f t="shared" si="33"/>
        <v>401</v>
      </c>
      <c r="B405" s="14">
        <v>64</v>
      </c>
      <c r="C405" s="14">
        <v>69.8</v>
      </c>
      <c r="D405" s="11" t="s">
        <v>52</v>
      </c>
      <c r="E405" s="10">
        <v>90</v>
      </c>
      <c r="F405" s="12">
        <v>66.14</v>
      </c>
      <c r="G405" s="12">
        <v>66.150000000000006</v>
      </c>
      <c r="H405" s="13" t="s">
        <v>24</v>
      </c>
      <c r="I405" s="13" t="s">
        <v>19</v>
      </c>
      <c r="J405" s="11">
        <v>10</v>
      </c>
      <c r="K405" s="11">
        <v>0.3</v>
      </c>
      <c r="L405" s="11">
        <f t="shared" si="30"/>
        <v>3</v>
      </c>
      <c r="M405" s="11" t="s">
        <v>57</v>
      </c>
      <c r="N405" s="11">
        <v>10</v>
      </c>
      <c r="O405" s="11">
        <v>1.8</v>
      </c>
      <c r="P405" s="6">
        <v>7.0000000000000007E-2</v>
      </c>
      <c r="Q405" s="11">
        <f t="shared" si="31"/>
        <v>18</v>
      </c>
      <c r="R405" s="11">
        <f t="shared" si="32"/>
        <v>1.2600000000000002</v>
      </c>
      <c r="S405" s="11"/>
      <c r="T405" s="27">
        <f t="shared" si="34"/>
        <v>1.2000000000000455E-2</v>
      </c>
    </row>
    <row r="406" spans="1:20" hidden="1">
      <c r="A406" s="10">
        <f t="shared" si="33"/>
        <v>402</v>
      </c>
      <c r="B406" s="14">
        <v>64</v>
      </c>
      <c r="C406" s="14">
        <v>69.8</v>
      </c>
      <c r="D406" s="11" t="s">
        <v>52</v>
      </c>
      <c r="E406" s="10">
        <v>90</v>
      </c>
      <c r="F406" s="12">
        <v>66.14</v>
      </c>
      <c r="G406" s="12">
        <v>66.150000000000006</v>
      </c>
      <c r="H406" s="13" t="s">
        <v>35</v>
      </c>
      <c r="I406" s="13" t="s">
        <v>15</v>
      </c>
      <c r="J406" s="11">
        <v>10</v>
      </c>
      <c r="K406" s="11">
        <v>1.5</v>
      </c>
      <c r="L406" s="11">
        <f t="shared" si="30"/>
        <v>15</v>
      </c>
      <c r="M406" s="11" t="s">
        <v>57</v>
      </c>
      <c r="N406" s="11">
        <v>10</v>
      </c>
      <c r="O406" s="11">
        <v>1.8</v>
      </c>
      <c r="P406" s="6">
        <v>7.0000000000000007E-2</v>
      </c>
      <c r="Q406" s="11">
        <f t="shared" si="31"/>
        <v>18</v>
      </c>
      <c r="R406" s="11">
        <f t="shared" si="32"/>
        <v>1.2600000000000002</v>
      </c>
      <c r="S406" s="11"/>
      <c r="T406" s="27">
        <f t="shared" si="34"/>
        <v>-1.0000000000005116E-2</v>
      </c>
    </row>
    <row r="407" spans="1:20" hidden="1">
      <c r="A407" s="10">
        <f t="shared" si="33"/>
        <v>403</v>
      </c>
      <c r="B407" s="14">
        <v>64</v>
      </c>
      <c r="C407" s="14">
        <v>69.8</v>
      </c>
      <c r="D407" s="11" t="s">
        <v>52</v>
      </c>
      <c r="E407" s="10">
        <v>90</v>
      </c>
      <c r="F407" s="12">
        <v>66.16</v>
      </c>
      <c r="G407" s="12">
        <v>66.167999999999992</v>
      </c>
      <c r="H407" s="13" t="s">
        <v>16</v>
      </c>
      <c r="I407" s="13" t="s">
        <v>19</v>
      </c>
      <c r="J407" s="11">
        <v>8</v>
      </c>
      <c r="K407" s="11">
        <v>1.2</v>
      </c>
      <c r="L407" s="11">
        <f t="shared" si="30"/>
        <v>9.6</v>
      </c>
      <c r="M407" s="11" t="s">
        <v>57</v>
      </c>
      <c r="N407" s="11">
        <v>8</v>
      </c>
      <c r="O407" s="11">
        <v>1.8</v>
      </c>
      <c r="P407" s="6">
        <v>7.0000000000000007E-2</v>
      </c>
      <c r="Q407" s="11">
        <f t="shared" si="31"/>
        <v>14.4</v>
      </c>
      <c r="R407" s="11">
        <f t="shared" si="32"/>
        <v>1.0080000000000002</v>
      </c>
      <c r="S407" s="11"/>
      <c r="T407" s="27">
        <f t="shared" si="34"/>
        <v>9.9999999999909051E-3</v>
      </c>
    </row>
    <row r="408" spans="1:20" hidden="1">
      <c r="A408" s="10">
        <f t="shared" si="33"/>
        <v>404</v>
      </c>
      <c r="B408" s="14">
        <v>64</v>
      </c>
      <c r="C408" s="14">
        <v>69.8</v>
      </c>
      <c r="D408" s="11" t="s">
        <v>52</v>
      </c>
      <c r="E408" s="10">
        <v>90</v>
      </c>
      <c r="F408" s="12">
        <v>66.180000000000007</v>
      </c>
      <c r="G408" s="12">
        <v>66.195000000000007</v>
      </c>
      <c r="H408" s="13" t="s">
        <v>16</v>
      </c>
      <c r="I408" s="13" t="s">
        <v>15</v>
      </c>
      <c r="J408" s="11">
        <v>15</v>
      </c>
      <c r="K408" s="11">
        <v>1.1000000000000001</v>
      </c>
      <c r="L408" s="11">
        <f t="shared" si="30"/>
        <v>16.5</v>
      </c>
      <c r="M408" s="11" t="s">
        <v>57</v>
      </c>
      <c r="N408" s="11">
        <v>15</v>
      </c>
      <c r="O408" s="11">
        <v>1.8</v>
      </c>
      <c r="P408" s="6">
        <v>7.0000000000000007E-2</v>
      </c>
      <c r="Q408" s="11">
        <f t="shared" si="31"/>
        <v>27</v>
      </c>
      <c r="R408" s="11">
        <f t="shared" si="32"/>
        <v>1.8900000000000001</v>
      </c>
      <c r="S408" s="11"/>
      <c r="T408" s="27">
        <f t="shared" si="34"/>
        <v>1.2000000000014666E-2</v>
      </c>
    </row>
    <row r="409" spans="1:20" hidden="1">
      <c r="A409" s="10">
        <f t="shared" si="33"/>
        <v>405</v>
      </c>
      <c r="B409" s="14">
        <v>64</v>
      </c>
      <c r="C409" s="14">
        <v>69.8</v>
      </c>
      <c r="D409" s="11" t="s">
        <v>52</v>
      </c>
      <c r="E409" s="10">
        <v>90</v>
      </c>
      <c r="F409" s="12">
        <v>66.180000000000007</v>
      </c>
      <c r="G409" s="12">
        <v>66.2</v>
      </c>
      <c r="H409" s="13" t="s">
        <v>24</v>
      </c>
      <c r="I409" s="13" t="s">
        <v>19</v>
      </c>
      <c r="J409" s="11">
        <v>20</v>
      </c>
      <c r="K409" s="11">
        <v>0.3</v>
      </c>
      <c r="L409" s="11">
        <f t="shared" si="30"/>
        <v>6</v>
      </c>
      <c r="M409" s="11" t="s">
        <v>57</v>
      </c>
      <c r="N409" s="11">
        <v>20</v>
      </c>
      <c r="O409" s="11">
        <v>1.8</v>
      </c>
      <c r="P409" s="6">
        <v>7.0000000000000007E-2</v>
      </c>
      <c r="Q409" s="11">
        <f t="shared" si="31"/>
        <v>36</v>
      </c>
      <c r="R409" s="11">
        <f t="shared" si="32"/>
        <v>2.5200000000000005</v>
      </c>
      <c r="S409" s="11"/>
      <c r="T409" s="27">
        <f t="shared" si="34"/>
        <v>-1.5000000000000568E-2</v>
      </c>
    </row>
    <row r="410" spans="1:20" hidden="1">
      <c r="A410" s="10">
        <f t="shared" si="33"/>
        <v>406</v>
      </c>
      <c r="B410" s="14">
        <v>64</v>
      </c>
      <c r="C410" s="14">
        <v>69.8</v>
      </c>
      <c r="D410" s="11" t="s">
        <v>52</v>
      </c>
      <c r="E410" s="10">
        <v>90</v>
      </c>
      <c r="F410" s="12">
        <v>66.2</v>
      </c>
      <c r="G410" s="12">
        <v>66.210000000000008</v>
      </c>
      <c r="H410" s="13" t="s">
        <v>16</v>
      </c>
      <c r="I410" s="13" t="s">
        <v>19</v>
      </c>
      <c r="J410" s="11">
        <v>10</v>
      </c>
      <c r="K410" s="11">
        <v>1</v>
      </c>
      <c r="L410" s="11">
        <f t="shared" si="30"/>
        <v>10</v>
      </c>
      <c r="M410" s="11" t="s">
        <v>57</v>
      </c>
      <c r="N410" s="11">
        <v>10</v>
      </c>
      <c r="O410" s="11">
        <v>1.8</v>
      </c>
      <c r="P410" s="6">
        <v>7.0000000000000007E-2</v>
      </c>
      <c r="Q410" s="11">
        <f t="shared" si="31"/>
        <v>18</v>
      </c>
      <c r="R410" s="11">
        <f t="shared" si="32"/>
        <v>1.2600000000000002</v>
      </c>
      <c r="S410" s="11"/>
      <c r="T410" s="27">
        <f t="shared" si="34"/>
        <v>0</v>
      </c>
    </row>
    <row r="411" spans="1:20" hidden="1">
      <c r="A411" s="10">
        <f t="shared" si="33"/>
        <v>407</v>
      </c>
      <c r="B411" s="14">
        <v>64</v>
      </c>
      <c r="C411" s="14">
        <v>69.8</v>
      </c>
      <c r="D411" s="11" t="s">
        <v>52</v>
      </c>
      <c r="E411" s="10">
        <v>90</v>
      </c>
      <c r="F411" s="12">
        <v>66.239999999999995</v>
      </c>
      <c r="G411" s="12">
        <v>66.24799999999999</v>
      </c>
      <c r="H411" s="13" t="s">
        <v>12</v>
      </c>
      <c r="I411" s="13" t="s">
        <v>19</v>
      </c>
      <c r="J411" s="11">
        <v>8</v>
      </c>
      <c r="K411" s="11">
        <v>1.1000000000000001</v>
      </c>
      <c r="L411" s="11">
        <f t="shared" si="30"/>
        <v>8.8000000000000007</v>
      </c>
      <c r="M411" s="11" t="s">
        <v>57</v>
      </c>
      <c r="N411" s="11">
        <v>8</v>
      </c>
      <c r="O411" s="11">
        <v>1.8</v>
      </c>
      <c r="P411" s="6">
        <v>7.0000000000000007E-2</v>
      </c>
      <c r="Q411" s="11">
        <f t="shared" si="31"/>
        <v>14.4</v>
      </c>
      <c r="R411" s="11">
        <f t="shared" si="32"/>
        <v>1.0080000000000002</v>
      </c>
      <c r="S411" s="11"/>
      <c r="T411" s="27">
        <f t="shared" si="34"/>
        <v>2.9999999999986926E-2</v>
      </c>
    </row>
    <row r="412" spans="1:20" hidden="1">
      <c r="A412" s="10">
        <f t="shared" si="33"/>
        <v>408</v>
      </c>
      <c r="B412" s="14">
        <v>64</v>
      </c>
      <c r="C412" s="14">
        <v>69.8</v>
      </c>
      <c r="D412" s="11" t="s">
        <v>52</v>
      </c>
      <c r="E412" s="10">
        <v>90</v>
      </c>
      <c r="F412" s="12">
        <v>66.25</v>
      </c>
      <c r="G412" s="12">
        <v>66.254999999999995</v>
      </c>
      <c r="H412" s="13" t="s">
        <v>12</v>
      </c>
      <c r="I412" s="13" t="s">
        <v>19</v>
      </c>
      <c r="J412" s="11">
        <v>5</v>
      </c>
      <c r="K412" s="11">
        <v>3</v>
      </c>
      <c r="L412" s="11">
        <f t="shared" si="30"/>
        <v>15</v>
      </c>
      <c r="M412" s="11" t="s">
        <v>57</v>
      </c>
      <c r="N412" s="11">
        <v>5</v>
      </c>
      <c r="O412" s="11">
        <v>3</v>
      </c>
      <c r="P412" s="6">
        <v>7.0000000000000007E-2</v>
      </c>
      <c r="Q412" s="11">
        <f t="shared" si="31"/>
        <v>15</v>
      </c>
      <c r="R412" s="11">
        <f t="shared" si="32"/>
        <v>1.05</v>
      </c>
      <c r="S412" s="11"/>
      <c r="T412" s="27">
        <f t="shared" si="34"/>
        <v>2.0000000000095497E-3</v>
      </c>
    </row>
    <row r="413" spans="1:20" hidden="1">
      <c r="A413" s="10">
        <f t="shared" si="33"/>
        <v>409</v>
      </c>
      <c r="B413" s="14">
        <v>64</v>
      </c>
      <c r="C413" s="14">
        <v>69.8</v>
      </c>
      <c r="D413" s="11" t="s">
        <v>52</v>
      </c>
      <c r="E413" s="10">
        <v>90</v>
      </c>
      <c r="F413" s="12">
        <v>66.28</v>
      </c>
      <c r="G413" s="12">
        <v>66.3</v>
      </c>
      <c r="H413" s="13" t="s">
        <v>16</v>
      </c>
      <c r="I413" s="13" t="s">
        <v>15</v>
      </c>
      <c r="J413" s="11">
        <v>20</v>
      </c>
      <c r="K413" s="11">
        <v>1.5</v>
      </c>
      <c r="L413" s="11">
        <f t="shared" si="30"/>
        <v>30</v>
      </c>
      <c r="M413" s="11" t="s">
        <v>57</v>
      </c>
      <c r="N413" s="11">
        <v>20</v>
      </c>
      <c r="O413" s="11">
        <v>1.8</v>
      </c>
      <c r="P413" s="6">
        <v>7.0000000000000007E-2</v>
      </c>
      <c r="Q413" s="11">
        <f t="shared" si="31"/>
        <v>36</v>
      </c>
      <c r="R413" s="11">
        <f t="shared" si="32"/>
        <v>2.5200000000000005</v>
      </c>
      <c r="S413" s="11"/>
      <c r="T413" s="27">
        <f t="shared" si="34"/>
        <v>2.5000000000005684E-2</v>
      </c>
    </row>
    <row r="414" spans="1:20" hidden="1">
      <c r="A414" s="10">
        <f t="shared" si="33"/>
        <v>410</v>
      </c>
      <c r="B414" s="14">
        <v>64</v>
      </c>
      <c r="C414" s="14">
        <v>69.8</v>
      </c>
      <c r="D414" s="11" t="s">
        <v>52</v>
      </c>
      <c r="E414" s="10">
        <v>90</v>
      </c>
      <c r="F414" s="12">
        <v>66.3</v>
      </c>
      <c r="G414" s="12">
        <v>66.31</v>
      </c>
      <c r="H414" s="13" t="s">
        <v>12</v>
      </c>
      <c r="I414" s="13" t="s">
        <v>19</v>
      </c>
      <c r="J414" s="11">
        <v>10</v>
      </c>
      <c r="K414" s="11">
        <v>1.2</v>
      </c>
      <c r="L414" s="11">
        <f t="shared" si="30"/>
        <v>12</v>
      </c>
      <c r="M414" s="11" t="s">
        <v>57</v>
      </c>
      <c r="N414" s="11">
        <v>10</v>
      </c>
      <c r="O414" s="11">
        <v>1.8</v>
      </c>
      <c r="P414" s="6">
        <v>7.0000000000000007E-2</v>
      </c>
      <c r="Q414" s="11">
        <f t="shared" si="31"/>
        <v>18</v>
      </c>
      <c r="R414" s="11">
        <f t="shared" si="32"/>
        <v>1.2600000000000002</v>
      </c>
      <c r="S414" s="11"/>
      <c r="T414" s="27">
        <f t="shared" si="34"/>
        <v>0</v>
      </c>
    </row>
    <row r="415" spans="1:20" hidden="1">
      <c r="A415" s="10">
        <f t="shared" si="33"/>
        <v>411</v>
      </c>
      <c r="B415" s="14">
        <v>64</v>
      </c>
      <c r="C415" s="14">
        <v>69.8</v>
      </c>
      <c r="D415" s="11" t="s">
        <v>52</v>
      </c>
      <c r="E415" s="10">
        <v>90</v>
      </c>
      <c r="F415" s="12">
        <v>66.31</v>
      </c>
      <c r="G415" s="12">
        <v>66.317999999999998</v>
      </c>
      <c r="H415" s="13" t="s">
        <v>16</v>
      </c>
      <c r="I415" s="13" t="s">
        <v>19</v>
      </c>
      <c r="J415" s="11">
        <v>8</v>
      </c>
      <c r="K415" s="11">
        <v>2</v>
      </c>
      <c r="L415" s="11">
        <f t="shared" si="30"/>
        <v>16</v>
      </c>
      <c r="M415" s="11" t="s">
        <v>57</v>
      </c>
      <c r="N415" s="11">
        <v>8</v>
      </c>
      <c r="O415" s="11">
        <v>2</v>
      </c>
      <c r="P415" s="6">
        <v>7.0000000000000007E-2</v>
      </c>
      <c r="Q415" s="11">
        <f t="shared" si="31"/>
        <v>16</v>
      </c>
      <c r="R415" s="11">
        <f t="shared" si="32"/>
        <v>1.1200000000000001</v>
      </c>
      <c r="S415" s="11"/>
      <c r="T415" s="27">
        <f t="shared" si="34"/>
        <v>0</v>
      </c>
    </row>
    <row r="416" spans="1:20" hidden="1">
      <c r="A416" s="10">
        <f t="shared" si="33"/>
        <v>412</v>
      </c>
      <c r="B416" s="14">
        <v>64</v>
      </c>
      <c r="C416" s="14">
        <v>69.8</v>
      </c>
      <c r="D416" s="11" t="s">
        <v>52</v>
      </c>
      <c r="E416" s="10">
        <v>90</v>
      </c>
      <c r="F416" s="12">
        <v>66.34</v>
      </c>
      <c r="G416" s="12">
        <v>66.341999999999999</v>
      </c>
      <c r="H416" s="13" t="s">
        <v>12</v>
      </c>
      <c r="I416" s="13" t="s">
        <v>15</v>
      </c>
      <c r="J416" s="11">
        <v>2</v>
      </c>
      <c r="K416" s="11">
        <v>1</v>
      </c>
      <c r="L416" s="11">
        <f t="shared" si="30"/>
        <v>2</v>
      </c>
      <c r="M416" s="11" t="s">
        <v>57</v>
      </c>
      <c r="N416" s="11">
        <v>2</v>
      </c>
      <c r="O416" s="11">
        <v>1.8</v>
      </c>
      <c r="P416" s="6">
        <v>7.0000000000000007E-2</v>
      </c>
      <c r="Q416" s="11">
        <f t="shared" si="31"/>
        <v>3.6</v>
      </c>
      <c r="R416" s="11">
        <f t="shared" si="32"/>
        <v>0.25200000000000006</v>
      </c>
      <c r="S416" s="11"/>
      <c r="T416" s="27">
        <f t="shared" si="34"/>
        <v>2.2000000000005571E-2</v>
      </c>
    </row>
    <row r="417" spans="1:20" hidden="1">
      <c r="A417" s="10">
        <f t="shared" si="33"/>
        <v>413</v>
      </c>
      <c r="B417" s="14">
        <v>64</v>
      </c>
      <c r="C417" s="14">
        <v>69.8</v>
      </c>
      <c r="D417" s="11" t="s">
        <v>52</v>
      </c>
      <c r="E417" s="10">
        <v>90</v>
      </c>
      <c r="F417" s="12">
        <v>66.38</v>
      </c>
      <c r="G417" s="12">
        <v>66.384</v>
      </c>
      <c r="H417" s="13" t="s">
        <v>12</v>
      </c>
      <c r="I417" s="13" t="s">
        <v>15</v>
      </c>
      <c r="J417" s="11">
        <v>4</v>
      </c>
      <c r="K417" s="11">
        <v>2</v>
      </c>
      <c r="L417" s="11">
        <f t="shared" si="30"/>
        <v>8</v>
      </c>
      <c r="M417" s="11" t="s">
        <v>57</v>
      </c>
      <c r="N417" s="11">
        <v>4</v>
      </c>
      <c r="O417" s="11">
        <v>2</v>
      </c>
      <c r="P417" s="6">
        <v>7.0000000000000007E-2</v>
      </c>
      <c r="Q417" s="11">
        <f t="shared" si="31"/>
        <v>8</v>
      </c>
      <c r="R417" s="11">
        <f t="shared" si="32"/>
        <v>0.56000000000000005</v>
      </c>
      <c r="S417" s="11"/>
      <c r="T417" s="27">
        <f t="shared" si="34"/>
        <v>3.7999999999996703E-2</v>
      </c>
    </row>
    <row r="418" spans="1:20" hidden="1">
      <c r="A418" s="10">
        <f t="shared" si="33"/>
        <v>414</v>
      </c>
      <c r="B418" s="14">
        <v>64</v>
      </c>
      <c r="C418" s="14">
        <v>69.8</v>
      </c>
      <c r="D418" s="11" t="s">
        <v>52</v>
      </c>
      <c r="E418" s="10">
        <v>90</v>
      </c>
      <c r="F418" s="12">
        <v>66.400000000000006</v>
      </c>
      <c r="G418" s="12">
        <v>66.403000000000006</v>
      </c>
      <c r="H418" s="13" t="s">
        <v>12</v>
      </c>
      <c r="I418" s="13" t="s">
        <v>15</v>
      </c>
      <c r="J418" s="11">
        <v>3</v>
      </c>
      <c r="K418" s="11">
        <v>1.8</v>
      </c>
      <c r="L418" s="11">
        <f t="shared" si="30"/>
        <v>5.4</v>
      </c>
      <c r="M418" s="11" t="s">
        <v>57</v>
      </c>
      <c r="N418" s="11">
        <v>3</v>
      </c>
      <c r="O418" s="11">
        <v>1.8</v>
      </c>
      <c r="P418" s="6">
        <v>7.0000000000000007E-2</v>
      </c>
      <c r="Q418" s="11">
        <f t="shared" si="31"/>
        <v>5.4</v>
      </c>
      <c r="R418" s="11">
        <f t="shared" si="32"/>
        <v>0.37800000000000006</v>
      </c>
      <c r="S418" s="11"/>
      <c r="T418" s="27">
        <f t="shared" si="34"/>
        <v>1.6000000000005343E-2</v>
      </c>
    </row>
    <row r="419" spans="1:20" hidden="1">
      <c r="A419" s="10">
        <f t="shared" si="33"/>
        <v>415</v>
      </c>
      <c r="B419" s="14">
        <v>64</v>
      </c>
      <c r="C419" s="14">
        <v>69.8</v>
      </c>
      <c r="D419" s="11" t="s">
        <v>52</v>
      </c>
      <c r="E419" s="10">
        <v>90</v>
      </c>
      <c r="F419" s="12">
        <v>66.42</v>
      </c>
      <c r="G419" s="12">
        <v>66.430000000000007</v>
      </c>
      <c r="H419" s="13" t="s">
        <v>35</v>
      </c>
      <c r="I419" s="13" t="s">
        <v>15</v>
      </c>
      <c r="J419" s="11">
        <v>10</v>
      </c>
      <c r="K419" s="11">
        <v>1</v>
      </c>
      <c r="L419" s="11">
        <f t="shared" si="30"/>
        <v>10</v>
      </c>
      <c r="M419" s="11" t="s">
        <v>57</v>
      </c>
      <c r="N419" s="11">
        <v>10</v>
      </c>
      <c r="O419" s="11">
        <v>1.8</v>
      </c>
      <c r="P419" s="6">
        <v>7.0000000000000007E-2</v>
      </c>
      <c r="Q419" s="11">
        <f t="shared" si="31"/>
        <v>18</v>
      </c>
      <c r="R419" s="11">
        <f t="shared" si="32"/>
        <v>1.2600000000000002</v>
      </c>
      <c r="S419" s="11"/>
      <c r="T419" s="27">
        <f t="shared" si="34"/>
        <v>1.6999999999995907E-2</v>
      </c>
    </row>
    <row r="420" spans="1:20" hidden="1">
      <c r="A420" s="10">
        <f t="shared" si="33"/>
        <v>416</v>
      </c>
      <c r="B420" s="14">
        <v>64</v>
      </c>
      <c r="C420" s="14">
        <v>69.8</v>
      </c>
      <c r="D420" s="11" t="s">
        <v>52</v>
      </c>
      <c r="E420" s="10">
        <v>90</v>
      </c>
      <c r="F420" s="12">
        <v>66.44</v>
      </c>
      <c r="G420" s="12">
        <v>66.45</v>
      </c>
      <c r="H420" s="13" t="s">
        <v>35</v>
      </c>
      <c r="I420" s="13" t="s">
        <v>15</v>
      </c>
      <c r="J420" s="11">
        <v>10</v>
      </c>
      <c r="K420" s="11">
        <v>3.5</v>
      </c>
      <c r="L420" s="11">
        <f t="shared" si="30"/>
        <v>35</v>
      </c>
      <c r="M420" s="11" t="s">
        <v>57</v>
      </c>
      <c r="N420" s="11">
        <v>10</v>
      </c>
      <c r="O420" s="11">
        <v>3.5</v>
      </c>
      <c r="P420" s="6">
        <v>7.0000000000000007E-2</v>
      </c>
      <c r="Q420" s="11">
        <f t="shared" si="31"/>
        <v>35</v>
      </c>
      <c r="R420" s="11">
        <f t="shared" si="32"/>
        <v>2.4500000000000002</v>
      </c>
      <c r="S420" s="11"/>
      <c r="T420" s="27">
        <f t="shared" si="34"/>
        <v>9.9999999999909051E-3</v>
      </c>
    </row>
    <row r="421" spans="1:20" hidden="1">
      <c r="A421" s="10">
        <f t="shared" si="33"/>
        <v>417</v>
      </c>
      <c r="B421" s="14">
        <v>64</v>
      </c>
      <c r="C421" s="14">
        <v>69.8</v>
      </c>
      <c r="D421" s="11" t="s">
        <v>52</v>
      </c>
      <c r="E421" s="10">
        <v>90</v>
      </c>
      <c r="F421" s="12">
        <v>66.45</v>
      </c>
      <c r="G421" s="12">
        <v>66.453000000000003</v>
      </c>
      <c r="H421" s="13" t="s">
        <v>12</v>
      </c>
      <c r="I421" s="13" t="s">
        <v>15</v>
      </c>
      <c r="J421" s="11">
        <v>3</v>
      </c>
      <c r="K421" s="11">
        <v>1.2</v>
      </c>
      <c r="L421" s="11">
        <f t="shared" si="30"/>
        <v>3.5999999999999996</v>
      </c>
      <c r="M421" s="11" t="s">
        <v>57</v>
      </c>
      <c r="N421" s="11">
        <v>3</v>
      </c>
      <c r="O421" s="11">
        <v>1.8</v>
      </c>
      <c r="P421" s="6">
        <v>7.0000000000000007E-2</v>
      </c>
      <c r="Q421" s="11">
        <f t="shared" si="31"/>
        <v>5.4</v>
      </c>
      <c r="R421" s="11">
        <f t="shared" si="32"/>
        <v>0.37800000000000006</v>
      </c>
      <c r="S421" s="11"/>
      <c r="T421" s="27">
        <f t="shared" si="34"/>
        <v>0</v>
      </c>
    </row>
    <row r="422" spans="1:20" hidden="1">
      <c r="A422" s="10">
        <f t="shared" si="33"/>
        <v>418</v>
      </c>
      <c r="B422" s="14">
        <v>64</v>
      </c>
      <c r="C422" s="14">
        <v>69.8</v>
      </c>
      <c r="D422" s="11" t="s">
        <v>52</v>
      </c>
      <c r="E422" s="10">
        <v>90</v>
      </c>
      <c r="F422" s="12">
        <v>66.48</v>
      </c>
      <c r="G422" s="12">
        <v>66.484999999999999</v>
      </c>
      <c r="H422" s="13" t="s">
        <v>12</v>
      </c>
      <c r="I422" s="13" t="s">
        <v>15</v>
      </c>
      <c r="J422" s="11">
        <v>5</v>
      </c>
      <c r="K422" s="11">
        <v>1.1000000000000001</v>
      </c>
      <c r="L422" s="11">
        <f t="shared" si="30"/>
        <v>5.5</v>
      </c>
      <c r="M422" s="11" t="s">
        <v>57</v>
      </c>
      <c r="N422" s="11">
        <v>5</v>
      </c>
      <c r="O422" s="11">
        <v>1.8</v>
      </c>
      <c r="P422" s="6">
        <v>7.0000000000000007E-2</v>
      </c>
      <c r="Q422" s="11">
        <f t="shared" si="31"/>
        <v>9</v>
      </c>
      <c r="R422" s="11">
        <f t="shared" si="32"/>
        <v>0.63000000000000012</v>
      </c>
      <c r="S422" s="11"/>
      <c r="T422" s="27">
        <f t="shared" si="34"/>
        <v>2.7000000000001023E-2</v>
      </c>
    </row>
    <row r="423" spans="1:20" hidden="1">
      <c r="A423" s="10">
        <f t="shared" si="33"/>
        <v>419</v>
      </c>
      <c r="B423" s="14">
        <v>64</v>
      </c>
      <c r="C423" s="14">
        <v>69.8</v>
      </c>
      <c r="D423" s="11" t="s">
        <v>52</v>
      </c>
      <c r="E423" s="10">
        <v>90</v>
      </c>
      <c r="F423" s="12">
        <v>66.5</v>
      </c>
      <c r="G423" s="12">
        <v>66.507999999999996</v>
      </c>
      <c r="H423" s="13" t="s">
        <v>35</v>
      </c>
      <c r="I423" s="13" t="s">
        <v>15</v>
      </c>
      <c r="J423" s="11">
        <v>8</v>
      </c>
      <c r="K423" s="11">
        <v>2</v>
      </c>
      <c r="L423" s="11">
        <f t="shared" si="30"/>
        <v>16</v>
      </c>
      <c r="M423" s="11" t="s">
        <v>57</v>
      </c>
      <c r="N423" s="11">
        <v>8</v>
      </c>
      <c r="O423" s="11">
        <v>2</v>
      </c>
      <c r="P423" s="6">
        <v>7.0000000000000007E-2</v>
      </c>
      <c r="Q423" s="11">
        <f t="shared" si="31"/>
        <v>16</v>
      </c>
      <c r="R423" s="11">
        <f t="shared" si="32"/>
        <v>1.1200000000000001</v>
      </c>
      <c r="S423" s="11"/>
      <c r="T423" s="27">
        <f t="shared" si="34"/>
        <v>1.5000000000000568E-2</v>
      </c>
    </row>
    <row r="424" spans="1:20" hidden="1">
      <c r="A424" s="10">
        <f t="shared" si="33"/>
        <v>420</v>
      </c>
      <c r="B424" s="14">
        <v>64</v>
      </c>
      <c r="C424" s="14">
        <v>69.8</v>
      </c>
      <c r="D424" s="11" t="s">
        <v>52</v>
      </c>
      <c r="E424" s="10">
        <v>90</v>
      </c>
      <c r="F424" s="12">
        <v>66.58</v>
      </c>
      <c r="G424" s="12">
        <v>66.581999999999994</v>
      </c>
      <c r="H424" s="13" t="s">
        <v>12</v>
      </c>
      <c r="I424" s="13" t="s">
        <v>19</v>
      </c>
      <c r="J424" s="11">
        <v>2</v>
      </c>
      <c r="K424" s="11">
        <v>2</v>
      </c>
      <c r="L424" s="11">
        <f t="shared" si="30"/>
        <v>4</v>
      </c>
      <c r="M424" s="11" t="s">
        <v>57</v>
      </c>
      <c r="N424" s="11">
        <v>2</v>
      </c>
      <c r="O424" s="11">
        <v>2</v>
      </c>
      <c r="P424" s="6">
        <v>7.0000000000000007E-2</v>
      </c>
      <c r="Q424" s="11">
        <f t="shared" si="31"/>
        <v>4</v>
      </c>
      <c r="R424" s="11">
        <f t="shared" si="32"/>
        <v>0.28000000000000003</v>
      </c>
      <c r="S424" s="11"/>
      <c r="T424" s="27">
        <f t="shared" si="34"/>
        <v>7.2000000000002728E-2</v>
      </c>
    </row>
    <row r="425" spans="1:20" hidden="1">
      <c r="A425" s="10">
        <f t="shared" si="33"/>
        <v>421</v>
      </c>
      <c r="B425" s="14">
        <v>64</v>
      </c>
      <c r="C425" s="14">
        <v>69.8</v>
      </c>
      <c r="D425" s="11" t="s">
        <v>52</v>
      </c>
      <c r="E425" s="10">
        <v>90</v>
      </c>
      <c r="F425" s="12">
        <v>66.58</v>
      </c>
      <c r="G425" s="12">
        <v>66.59</v>
      </c>
      <c r="H425" s="13" t="s">
        <v>16</v>
      </c>
      <c r="I425" s="13" t="s">
        <v>15</v>
      </c>
      <c r="J425" s="11">
        <v>10</v>
      </c>
      <c r="K425" s="11">
        <v>1</v>
      </c>
      <c r="L425" s="11">
        <f t="shared" si="30"/>
        <v>10</v>
      </c>
      <c r="M425" s="11" t="s">
        <v>57</v>
      </c>
      <c r="N425" s="11">
        <v>10</v>
      </c>
      <c r="O425" s="11">
        <v>1.8</v>
      </c>
      <c r="P425" s="6">
        <v>7.0000000000000007E-2</v>
      </c>
      <c r="Q425" s="11">
        <f t="shared" si="31"/>
        <v>18</v>
      </c>
      <c r="R425" s="11">
        <f t="shared" si="32"/>
        <v>1.2600000000000002</v>
      </c>
      <c r="S425" s="11"/>
      <c r="T425" s="27">
        <f t="shared" si="34"/>
        <v>-1.9999999999953388E-3</v>
      </c>
    </row>
    <row r="426" spans="1:20" hidden="1">
      <c r="A426" s="10">
        <f t="shared" si="33"/>
        <v>422</v>
      </c>
      <c r="B426" s="14">
        <v>64</v>
      </c>
      <c r="C426" s="14">
        <v>69.8</v>
      </c>
      <c r="D426" s="11" t="s">
        <v>52</v>
      </c>
      <c r="E426" s="10">
        <v>90</v>
      </c>
      <c r="F426" s="12">
        <v>66.680000000000007</v>
      </c>
      <c r="G426" s="12">
        <v>66.690000000000012</v>
      </c>
      <c r="H426" s="13" t="s">
        <v>16</v>
      </c>
      <c r="I426" s="13" t="s">
        <v>15</v>
      </c>
      <c r="J426" s="11">
        <v>10</v>
      </c>
      <c r="K426" s="11">
        <v>1.8</v>
      </c>
      <c r="L426" s="11">
        <f t="shared" si="30"/>
        <v>18</v>
      </c>
      <c r="M426" s="11" t="s">
        <v>57</v>
      </c>
      <c r="N426" s="11">
        <v>10</v>
      </c>
      <c r="O426" s="11">
        <v>1.8</v>
      </c>
      <c r="P426" s="6">
        <v>7.0000000000000007E-2</v>
      </c>
      <c r="Q426" s="11">
        <f t="shared" si="31"/>
        <v>18</v>
      </c>
      <c r="R426" s="11">
        <f t="shared" si="32"/>
        <v>1.2600000000000002</v>
      </c>
      <c r="S426" s="11"/>
      <c r="T426" s="27">
        <f t="shared" si="34"/>
        <v>9.0000000000003411E-2</v>
      </c>
    </row>
    <row r="427" spans="1:20" hidden="1">
      <c r="A427" s="10">
        <f t="shared" si="33"/>
        <v>423</v>
      </c>
      <c r="B427" s="14">
        <v>64</v>
      </c>
      <c r="C427" s="14">
        <v>69.8</v>
      </c>
      <c r="D427" s="11" t="s">
        <v>52</v>
      </c>
      <c r="E427" s="10">
        <v>90</v>
      </c>
      <c r="F427" s="12">
        <v>66.7</v>
      </c>
      <c r="G427" s="12">
        <v>66.710000000000008</v>
      </c>
      <c r="H427" s="13" t="s">
        <v>35</v>
      </c>
      <c r="I427" s="13" t="s">
        <v>15</v>
      </c>
      <c r="J427" s="11">
        <v>10</v>
      </c>
      <c r="K427" s="11">
        <v>2.2999999999999998</v>
      </c>
      <c r="L427" s="11">
        <f t="shared" si="30"/>
        <v>23</v>
      </c>
      <c r="M427" s="11" t="s">
        <v>57</v>
      </c>
      <c r="N427" s="11">
        <v>10</v>
      </c>
      <c r="O427" s="11">
        <v>2.2999999999999998</v>
      </c>
      <c r="P427" s="6">
        <v>7.0000000000000007E-2</v>
      </c>
      <c r="Q427" s="11">
        <f t="shared" si="31"/>
        <v>23</v>
      </c>
      <c r="R427" s="11">
        <f t="shared" si="32"/>
        <v>1.61</v>
      </c>
      <c r="S427" s="11"/>
      <c r="T427" s="27">
        <f t="shared" si="34"/>
        <v>9.9999999999909051E-3</v>
      </c>
    </row>
    <row r="428" spans="1:20" hidden="1">
      <c r="A428" s="10">
        <f t="shared" si="33"/>
        <v>424</v>
      </c>
      <c r="B428" s="14">
        <v>64</v>
      </c>
      <c r="C428" s="14">
        <v>69.8</v>
      </c>
      <c r="D428" s="11" t="s">
        <v>52</v>
      </c>
      <c r="E428" s="10">
        <v>90</v>
      </c>
      <c r="F428" s="12">
        <v>66.739999999999995</v>
      </c>
      <c r="G428" s="12">
        <v>66.759999999999991</v>
      </c>
      <c r="H428" s="13" t="s">
        <v>35</v>
      </c>
      <c r="I428" s="13" t="s">
        <v>15</v>
      </c>
      <c r="J428" s="11">
        <v>20</v>
      </c>
      <c r="K428" s="11">
        <v>2.8</v>
      </c>
      <c r="L428" s="11">
        <f t="shared" si="30"/>
        <v>56</v>
      </c>
      <c r="M428" s="11" t="s">
        <v>57</v>
      </c>
      <c r="N428" s="11">
        <v>20</v>
      </c>
      <c r="O428" s="11">
        <v>2.8</v>
      </c>
      <c r="P428" s="6">
        <v>7.0000000000000007E-2</v>
      </c>
      <c r="Q428" s="11">
        <f t="shared" si="31"/>
        <v>56</v>
      </c>
      <c r="R428" s="11">
        <f t="shared" si="32"/>
        <v>3.9200000000000004</v>
      </c>
      <c r="S428" s="11"/>
      <c r="T428" s="27">
        <f t="shared" si="34"/>
        <v>2.9999999999986926E-2</v>
      </c>
    </row>
    <row r="429" spans="1:20" hidden="1">
      <c r="A429" s="10">
        <f t="shared" si="33"/>
        <v>425</v>
      </c>
      <c r="B429" s="14">
        <v>64</v>
      </c>
      <c r="C429" s="14">
        <v>69.8</v>
      </c>
      <c r="D429" s="11" t="s">
        <v>52</v>
      </c>
      <c r="E429" s="10">
        <v>90</v>
      </c>
      <c r="F429" s="12">
        <v>66.8</v>
      </c>
      <c r="G429" s="12">
        <v>66.84</v>
      </c>
      <c r="H429" s="13" t="s">
        <v>35</v>
      </c>
      <c r="I429" s="13" t="s">
        <v>15</v>
      </c>
      <c r="J429" s="11">
        <v>40</v>
      </c>
      <c r="K429" s="11">
        <v>3.5</v>
      </c>
      <c r="L429" s="11">
        <f t="shared" si="30"/>
        <v>140</v>
      </c>
      <c r="M429" s="11" t="s">
        <v>57</v>
      </c>
      <c r="N429" s="11">
        <v>40</v>
      </c>
      <c r="O429" s="11">
        <v>3.5</v>
      </c>
      <c r="P429" s="6">
        <v>7.0000000000000007E-2</v>
      </c>
      <c r="Q429" s="11">
        <f t="shared" si="31"/>
        <v>140</v>
      </c>
      <c r="R429" s="11">
        <f t="shared" si="32"/>
        <v>9.8000000000000007</v>
      </c>
      <c r="S429" s="11"/>
      <c r="T429" s="27">
        <f t="shared" si="34"/>
        <v>4.0000000000006253E-2</v>
      </c>
    </row>
    <row r="430" spans="1:20" hidden="1">
      <c r="A430" s="10">
        <f t="shared" si="33"/>
        <v>426</v>
      </c>
      <c r="B430" s="14">
        <v>64</v>
      </c>
      <c r="C430" s="14">
        <v>69.8</v>
      </c>
      <c r="D430" s="11" t="s">
        <v>52</v>
      </c>
      <c r="E430" s="10">
        <v>90</v>
      </c>
      <c r="F430" s="12">
        <v>66.84</v>
      </c>
      <c r="G430" s="12">
        <v>66.86</v>
      </c>
      <c r="H430" s="13" t="s">
        <v>12</v>
      </c>
      <c r="I430" s="13" t="s">
        <v>15</v>
      </c>
      <c r="J430" s="11">
        <v>20</v>
      </c>
      <c r="K430" s="11">
        <v>3</v>
      </c>
      <c r="L430" s="11">
        <f t="shared" si="30"/>
        <v>60</v>
      </c>
      <c r="M430" s="11" t="s">
        <v>57</v>
      </c>
      <c r="N430" s="11">
        <v>20</v>
      </c>
      <c r="O430" s="11">
        <v>3</v>
      </c>
      <c r="P430" s="6">
        <v>7.0000000000000007E-2</v>
      </c>
      <c r="Q430" s="11">
        <f t="shared" si="31"/>
        <v>60</v>
      </c>
      <c r="R430" s="11">
        <f t="shared" si="32"/>
        <v>4.2</v>
      </c>
      <c r="S430" s="11"/>
      <c r="T430" s="27">
        <f t="shared" si="34"/>
        <v>0</v>
      </c>
    </row>
    <row r="431" spans="1:20" hidden="1">
      <c r="A431" s="10">
        <f t="shared" si="33"/>
        <v>427</v>
      </c>
      <c r="B431" s="14">
        <v>64</v>
      </c>
      <c r="C431" s="14">
        <v>69.8</v>
      </c>
      <c r="D431" s="11" t="s">
        <v>52</v>
      </c>
      <c r="E431" s="10">
        <v>90</v>
      </c>
      <c r="F431" s="12">
        <v>66.86</v>
      </c>
      <c r="G431" s="12">
        <v>66.867999999999995</v>
      </c>
      <c r="H431" s="13" t="s">
        <v>12</v>
      </c>
      <c r="I431" s="13" t="s">
        <v>15</v>
      </c>
      <c r="J431" s="11">
        <v>8</v>
      </c>
      <c r="K431" s="11">
        <v>2</v>
      </c>
      <c r="L431" s="11">
        <f t="shared" si="30"/>
        <v>16</v>
      </c>
      <c r="M431" s="11" t="s">
        <v>57</v>
      </c>
      <c r="N431" s="11">
        <v>8</v>
      </c>
      <c r="O431" s="11">
        <v>2</v>
      </c>
      <c r="P431" s="6">
        <v>7.0000000000000007E-2</v>
      </c>
      <c r="Q431" s="11">
        <f t="shared" si="31"/>
        <v>16</v>
      </c>
      <c r="R431" s="11">
        <f t="shared" si="32"/>
        <v>1.1200000000000001</v>
      </c>
      <c r="S431" s="11"/>
      <c r="T431" s="27">
        <f t="shared" si="34"/>
        <v>0</v>
      </c>
    </row>
    <row r="432" spans="1:20" hidden="1">
      <c r="A432" s="10">
        <f t="shared" si="33"/>
        <v>428</v>
      </c>
      <c r="B432" s="14">
        <v>64</v>
      </c>
      <c r="C432" s="14">
        <v>69.8</v>
      </c>
      <c r="D432" s="11" t="s">
        <v>52</v>
      </c>
      <c r="E432" s="10">
        <v>90</v>
      </c>
      <c r="F432" s="12">
        <v>66.900000000000006</v>
      </c>
      <c r="G432" s="12">
        <v>66.906000000000006</v>
      </c>
      <c r="H432" s="13" t="s">
        <v>12</v>
      </c>
      <c r="I432" s="13" t="s">
        <v>15</v>
      </c>
      <c r="J432" s="11">
        <v>6</v>
      </c>
      <c r="K432" s="11">
        <v>2</v>
      </c>
      <c r="L432" s="11">
        <f t="shared" si="30"/>
        <v>12</v>
      </c>
      <c r="M432" s="11" t="s">
        <v>57</v>
      </c>
      <c r="N432" s="11">
        <v>6</v>
      </c>
      <c r="O432" s="11">
        <v>2</v>
      </c>
      <c r="P432" s="6">
        <v>7.0000000000000007E-2</v>
      </c>
      <c r="Q432" s="11">
        <f t="shared" si="31"/>
        <v>12</v>
      </c>
      <c r="R432" s="11">
        <f t="shared" si="32"/>
        <v>0.84000000000000008</v>
      </c>
      <c r="S432" s="11"/>
      <c r="T432" s="27">
        <f t="shared" si="34"/>
        <v>3.2000000000010687E-2</v>
      </c>
    </row>
    <row r="433" spans="1:20" hidden="1">
      <c r="A433" s="10">
        <f t="shared" si="33"/>
        <v>429</v>
      </c>
      <c r="B433" s="14">
        <v>64</v>
      </c>
      <c r="C433" s="14">
        <v>69.8</v>
      </c>
      <c r="D433" s="11" t="s">
        <v>52</v>
      </c>
      <c r="E433" s="10">
        <v>90</v>
      </c>
      <c r="F433" s="12">
        <v>66.930000000000007</v>
      </c>
      <c r="G433" s="12">
        <v>66.95</v>
      </c>
      <c r="H433" s="13" t="s">
        <v>35</v>
      </c>
      <c r="I433" s="13" t="s">
        <v>15</v>
      </c>
      <c r="J433" s="11">
        <v>20</v>
      </c>
      <c r="K433" s="11">
        <v>1</v>
      </c>
      <c r="L433" s="11">
        <f t="shared" si="30"/>
        <v>20</v>
      </c>
      <c r="M433" s="11" t="s">
        <v>57</v>
      </c>
      <c r="N433" s="11">
        <v>20</v>
      </c>
      <c r="O433" s="11">
        <v>1.8</v>
      </c>
      <c r="P433" s="6">
        <v>7.0000000000000007E-2</v>
      </c>
      <c r="Q433" s="11">
        <f t="shared" si="31"/>
        <v>36</v>
      </c>
      <c r="R433" s="11">
        <f t="shared" si="32"/>
        <v>2.5200000000000005</v>
      </c>
      <c r="S433" s="11"/>
      <c r="T433" s="27">
        <f t="shared" si="34"/>
        <v>2.4000000000000909E-2</v>
      </c>
    </row>
    <row r="434" spans="1:20" hidden="1">
      <c r="A434" s="10">
        <f t="shared" si="33"/>
        <v>430</v>
      </c>
      <c r="B434" s="14">
        <v>64</v>
      </c>
      <c r="C434" s="14">
        <v>69.8</v>
      </c>
      <c r="D434" s="11" t="s">
        <v>52</v>
      </c>
      <c r="E434" s="10">
        <v>90</v>
      </c>
      <c r="F434" s="12">
        <v>67</v>
      </c>
      <c r="G434" s="12">
        <v>67.02</v>
      </c>
      <c r="H434" s="13" t="s">
        <v>35</v>
      </c>
      <c r="I434" s="13" t="s">
        <v>15</v>
      </c>
      <c r="J434" s="11">
        <v>20</v>
      </c>
      <c r="K434" s="11">
        <v>3.5</v>
      </c>
      <c r="L434" s="11">
        <f t="shared" si="30"/>
        <v>70</v>
      </c>
      <c r="M434" s="11" t="s">
        <v>57</v>
      </c>
      <c r="N434" s="11">
        <v>20</v>
      </c>
      <c r="O434" s="11">
        <v>3.5</v>
      </c>
      <c r="P434" s="6">
        <v>7.0000000000000007E-2</v>
      </c>
      <c r="Q434" s="11">
        <f t="shared" si="31"/>
        <v>70</v>
      </c>
      <c r="R434" s="11">
        <f t="shared" si="32"/>
        <v>4.9000000000000004</v>
      </c>
      <c r="S434" s="11"/>
      <c r="T434" s="27">
        <f t="shared" si="34"/>
        <v>4.9999999999997158E-2</v>
      </c>
    </row>
    <row r="435" spans="1:20" hidden="1">
      <c r="A435" s="10">
        <f t="shared" si="33"/>
        <v>431</v>
      </c>
      <c r="B435" s="14">
        <v>64</v>
      </c>
      <c r="C435" s="14">
        <v>69.8</v>
      </c>
      <c r="D435" s="11" t="s">
        <v>52</v>
      </c>
      <c r="E435" s="10">
        <v>90</v>
      </c>
      <c r="F435" s="12">
        <v>67.02</v>
      </c>
      <c r="G435" s="12">
        <v>67.03</v>
      </c>
      <c r="H435" s="13" t="s">
        <v>35</v>
      </c>
      <c r="I435" s="13" t="s">
        <v>15</v>
      </c>
      <c r="J435" s="11">
        <v>10</v>
      </c>
      <c r="K435" s="11">
        <v>3.5</v>
      </c>
      <c r="L435" s="11">
        <f t="shared" si="30"/>
        <v>35</v>
      </c>
      <c r="M435" s="11" t="s">
        <v>57</v>
      </c>
      <c r="N435" s="11">
        <v>10</v>
      </c>
      <c r="O435" s="11">
        <v>3.5</v>
      </c>
      <c r="P435" s="6">
        <v>7.0000000000000007E-2</v>
      </c>
      <c r="Q435" s="11">
        <f t="shared" si="31"/>
        <v>35</v>
      </c>
      <c r="R435" s="11">
        <f t="shared" si="32"/>
        <v>2.4500000000000002</v>
      </c>
      <c r="S435" s="11"/>
      <c r="T435" s="27">
        <f t="shared" si="34"/>
        <v>0</v>
      </c>
    </row>
    <row r="436" spans="1:20" hidden="1">
      <c r="A436" s="10">
        <f t="shared" si="33"/>
        <v>432</v>
      </c>
      <c r="B436" s="14">
        <v>64</v>
      </c>
      <c r="C436" s="14">
        <v>69.8</v>
      </c>
      <c r="D436" s="11" t="s">
        <v>52</v>
      </c>
      <c r="E436" s="10">
        <v>90</v>
      </c>
      <c r="F436" s="12">
        <v>67.12</v>
      </c>
      <c r="G436" s="12">
        <v>67.13000000000001</v>
      </c>
      <c r="H436" s="13" t="s">
        <v>35</v>
      </c>
      <c r="I436" s="13" t="s">
        <v>15</v>
      </c>
      <c r="J436" s="11">
        <v>10</v>
      </c>
      <c r="K436" s="11">
        <v>2</v>
      </c>
      <c r="L436" s="11">
        <f t="shared" si="30"/>
        <v>20</v>
      </c>
      <c r="M436" s="11" t="s">
        <v>57</v>
      </c>
      <c r="N436" s="11">
        <v>10</v>
      </c>
      <c r="O436" s="11">
        <v>2</v>
      </c>
      <c r="P436" s="6">
        <v>7.0000000000000007E-2</v>
      </c>
      <c r="Q436" s="11">
        <f t="shared" si="31"/>
        <v>20</v>
      </c>
      <c r="R436" s="11">
        <f t="shared" si="32"/>
        <v>1.4000000000000001</v>
      </c>
      <c r="S436" s="11"/>
      <c r="T436" s="27">
        <f t="shared" si="34"/>
        <v>9.0000000000003411E-2</v>
      </c>
    </row>
    <row r="437" spans="1:20" hidden="1">
      <c r="A437" s="10">
        <f t="shared" si="33"/>
        <v>433</v>
      </c>
      <c r="B437" s="14">
        <v>64</v>
      </c>
      <c r="C437" s="14">
        <v>69.8</v>
      </c>
      <c r="D437" s="11" t="s">
        <v>52</v>
      </c>
      <c r="E437" s="10">
        <v>90</v>
      </c>
      <c r="F437" s="12">
        <v>67.16</v>
      </c>
      <c r="G437" s="12">
        <v>67.179999999999993</v>
      </c>
      <c r="H437" s="13" t="s">
        <v>16</v>
      </c>
      <c r="I437" s="13" t="s">
        <v>15</v>
      </c>
      <c r="J437" s="11">
        <v>20</v>
      </c>
      <c r="K437" s="11">
        <v>3.5</v>
      </c>
      <c r="L437" s="11">
        <f t="shared" si="30"/>
        <v>70</v>
      </c>
      <c r="M437" s="11" t="s">
        <v>57</v>
      </c>
      <c r="N437" s="11">
        <v>20</v>
      </c>
      <c r="O437" s="11">
        <v>3.5</v>
      </c>
      <c r="P437" s="6">
        <v>7.0000000000000007E-2</v>
      </c>
      <c r="Q437" s="11">
        <f t="shared" si="31"/>
        <v>70</v>
      </c>
      <c r="R437" s="11">
        <f t="shared" si="32"/>
        <v>4.9000000000000004</v>
      </c>
      <c r="S437" s="11"/>
      <c r="T437" s="27">
        <f t="shared" si="34"/>
        <v>2.9999999999986926E-2</v>
      </c>
    </row>
    <row r="438" spans="1:20" hidden="1">
      <c r="A438" s="10">
        <f t="shared" si="33"/>
        <v>434</v>
      </c>
      <c r="B438" s="14">
        <v>64</v>
      </c>
      <c r="C438" s="14">
        <v>69.8</v>
      </c>
      <c r="D438" s="11" t="s">
        <v>52</v>
      </c>
      <c r="E438" s="10">
        <v>90</v>
      </c>
      <c r="F438" s="12">
        <v>67.180000000000007</v>
      </c>
      <c r="G438" s="12">
        <v>67.182000000000002</v>
      </c>
      <c r="H438" s="13" t="s">
        <v>36</v>
      </c>
      <c r="I438" s="13" t="s">
        <v>15</v>
      </c>
      <c r="J438" s="11">
        <v>2</v>
      </c>
      <c r="K438" s="11">
        <v>1</v>
      </c>
      <c r="L438" s="11">
        <f t="shared" si="30"/>
        <v>2</v>
      </c>
      <c r="M438" s="11" t="s">
        <v>57</v>
      </c>
      <c r="N438" s="11">
        <v>2</v>
      </c>
      <c r="O438" s="11">
        <v>1.8</v>
      </c>
      <c r="P438" s="6">
        <v>7.0000000000000007E-2</v>
      </c>
      <c r="Q438" s="11">
        <f t="shared" si="31"/>
        <v>3.6</v>
      </c>
      <c r="R438" s="11">
        <f t="shared" si="32"/>
        <v>0.25200000000000006</v>
      </c>
      <c r="S438" s="11"/>
      <c r="T438" s="27">
        <f t="shared" si="34"/>
        <v>0</v>
      </c>
    </row>
    <row r="439" spans="1:20" hidden="1">
      <c r="A439" s="10">
        <f t="shared" si="33"/>
        <v>435</v>
      </c>
      <c r="B439" s="14">
        <v>64</v>
      </c>
      <c r="C439" s="14">
        <v>69.8</v>
      </c>
      <c r="D439" s="11" t="s">
        <v>52</v>
      </c>
      <c r="E439" s="10">
        <v>90</v>
      </c>
      <c r="F439" s="12">
        <v>67.209999999999994</v>
      </c>
      <c r="G439" s="12">
        <v>67.22</v>
      </c>
      <c r="H439" s="13" t="s">
        <v>12</v>
      </c>
      <c r="I439" s="13" t="s">
        <v>15</v>
      </c>
      <c r="J439" s="11">
        <v>10</v>
      </c>
      <c r="K439" s="11">
        <v>2</v>
      </c>
      <c r="L439" s="11">
        <f t="shared" si="30"/>
        <v>20</v>
      </c>
      <c r="M439" s="11" t="s">
        <v>57</v>
      </c>
      <c r="N439" s="11">
        <v>10</v>
      </c>
      <c r="O439" s="11">
        <v>2</v>
      </c>
      <c r="P439" s="6">
        <v>7.0000000000000007E-2</v>
      </c>
      <c r="Q439" s="11">
        <f t="shared" si="31"/>
        <v>20</v>
      </c>
      <c r="R439" s="11">
        <f t="shared" si="32"/>
        <v>1.4000000000000001</v>
      </c>
      <c r="S439" s="11"/>
      <c r="T439" s="27">
        <f t="shared" si="34"/>
        <v>2.7999999999991587E-2</v>
      </c>
    </row>
    <row r="440" spans="1:20" hidden="1">
      <c r="A440" s="10">
        <f t="shared" si="33"/>
        <v>436</v>
      </c>
      <c r="B440" s="14">
        <v>64</v>
      </c>
      <c r="C440" s="14">
        <v>69.8</v>
      </c>
      <c r="D440" s="11" t="s">
        <v>52</v>
      </c>
      <c r="E440" s="10">
        <v>90</v>
      </c>
      <c r="F440" s="12">
        <v>67.239999999999995</v>
      </c>
      <c r="G440" s="12">
        <v>67.259999999999991</v>
      </c>
      <c r="H440" s="13" t="s">
        <v>16</v>
      </c>
      <c r="I440" s="13" t="s">
        <v>15</v>
      </c>
      <c r="J440" s="11">
        <v>20</v>
      </c>
      <c r="K440" s="11">
        <v>1.8</v>
      </c>
      <c r="L440" s="11">
        <f t="shared" si="30"/>
        <v>36</v>
      </c>
      <c r="M440" s="11" t="s">
        <v>57</v>
      </c>
      <c r="N440" s="11">
        <v>20</v>
      </c>
      <c r="O440" s="11">
        <v>1.8</v>
      </c>
      <c r="P440" s="6">
        <v>7.0000000000000007E-2</v>
      </c>
      <c r="Q440" s="11">
        <f t="shared" si="31"/>
        <v>36</v>
      </c>
      <c r="R440" s="11">
        <f t="shared" si="32"/>
        <v>2.5200000000000005</v>
      </c>
      <c r="S440" s="11"/>
      <c r="T440" s="27">
        <f t="shared" si="34"/>
        <v>1.9999999999996021E-2</v>
      </c>
    </row>
    <row r="441" spans="1:20" hidden="1">
      <c r="A441" s="10">
        <f t="shared" si="33"/>
        <v>437</v>
      </c>
      <c r="B441" s="14">
        <v>64</v>
      </c>
      <c r="C441" s="14">
        <v>69.8</v>
      </c>
      <c r="D441" s="11" t="s">
        <v>52</v>
      </c>
      <c r="E441" s="10">
        <v>90</v>
      </c>
      <c r="F441" s="12">
        <v>67.260000000000005</v>
      </c>
      <c r="G441" s="12">
        <v>67.268000000000001</v>
      </c>
      <c r="H441" s="13" t="s">
        <v>35</v>
      </c>
      <c r="I441" s="13" t="s">
        <v>15</v>
      </c>
      <c r="J441" s="11">
        <v>8</v>
      </c>
      <c r="K441" s="11">
        <v>2</v>
      </c>
      <c r="L441" s="11">
        <f t="shared" si="30"/>
        <v>16</v>
      </c>
      <c r="M441" s="11" t="s">
        <v>57</v>
      </c>
      <c r="N441" s="11">
        <v>8</v>
      </c>
      <c r="O441" s="11">
        <v>2</v>
      </c>
      <c r="P441" s="6">
        <v>7.0000000000000007E-2</v>
      </c>
      <c r="Q441" s="11">
        <f t="shared" si="31"/>
        <v>16</v>
      </c>
      <c r="R441" s="11">
        <f t="shared" si="32"/>
        <v>1.1200000000000001</v>
      </c>
      <c r="S441" s="11"/>
      <c r="T441" s="27">
        <f t="shared" si="34"/>
        <v>0</v>
      </c>
    </row>
    <row r="442" spans="1:20" hidden="1">
      <c r="A442" s="10">
        <f t="shared" si="33"/>
        <v>438</v>
      </c>
      <c r="B442" s="14">
        <v>64</v>
      </c>
      <c r="C442" s="14">
        <v>69.8</v>
      </c>
      <c r="D442" s="11" t="s">
        <v>52</v>
      </c>
      <c r="E442" s="10">
        <v>90</v>
      </c>
      <c r="F442" s="12">
        <v>67.3</v>
      </c>
      <c r="G442" s="12">
        <v>67.307999999999993</v>
      </c>
      <c r="H442" s="13" t="s">
        <v>16</v>
      </c>
      <c r="I442" s="13" t="s">
        <v>15</v>
      </c>
      <c r="J442" s="11">
        <v>8</v>
      </c>
      <c r="K442" s="11">
        <v>2</v>
      </c>
      <c r="L442" s="11">
        <f t="shared" si="30"/>
        <v>16</v>
      </c>
      <c r="M442" s="11" t="s">
        <v>57</v>
      </c>
      <c r="N442" s="11">
        <v>8</v>
      </c>
      <c r="O442" s="11">
        <v>2</v>
      </c>
      <c r="P442" s="6">
        <v>7.0000000000000007E-2</v>
      </c>
      <c r="Q442" s="11">
        <f t="shared" si="31"/>
        <v>16</v>
      </c>
      <c r="R442" s="11">
        <f t="shared" si="32"/>
        <v>1.1200000000000001</v>
      </c>
      <c r="S442" s="11"/>
      <c r="T442" s="27">
        <f t="shared" si="34"/>
        <v>3.1999999999996476E-2</v>
      </c>
    </row>
    <row r="443" spans="1:20" hidden="1">
      <c r="A443" s="10">
        <f t="shared" si="33"/>
        <v>439</v>
      </c>
      <c r="B443" s="14">
        <v>64</v>
      </c>
      <c r="C443" s="14">
        <v>69.8</v>
      </c>
      <c r="D443" s="11" t="s">
        <v>52</v>
      </c>
      <c r="E443" s="10">
        <v>90</v>
      </c>
      <c r="F443" s="12">
        <v>67.400000000000006</v>
      </c>
      <c r="G443" s="12">
        <v>67.42</v>
      </c>
      <c r="H443" s="13" t="s">
        <v>35</v>
      </c>
      <c r="I443" s="13" t="s">
        <v>15</v>
      </c>
      <c r="J443" s="11">
        <v>20</v>
      </c>
      <c r="K443" s="11">
        <v>3.5</v>
      </c>
      <c r="L443" s="11">
        <f t="shared" si="30"/>
        <v>70</v>
      </c>
      <c r="M443" s="11" t="s">
        <v>57</v>
      </c>
      <c r="N443" s="11">
        <v>20</v>
      </c>
      <c r="O443" s="11">
        <v>3.5</v>
      </c>
      <c r="P443" s="6">
        <v>7.0000000000000007E-2</v>
      </c>
      <c r="Q443" s="11">
        <f t="shared" si="31"/>
        <v>70</v>
      </c>
      <c r="R443" s="11">
        <f t="shared" si="32"/>
        <v>4.9000000000000004</v>
      </c>
      <c r="S443" s="11"/>
      <c r="T443" s="27">
        <f t="shared" si="34"/>
        <v>9.200000000001296E-2</v>
      </c>
    </row>
    <row r="444" spans="1:20" hidden="1">
      <c r="A444" s="10">
        <f t="shared" si="33"/>
        <v>440</v>
      </c>
      <c r="B444" s="14">
        <v>64</v>
      </c>
      <c r="C444" s="14">
        <v>69.8</v>
      </c>
      <c r="D444" s="11" t="s">
        <v>52</v>
      </c>
      <c r="E444" s="10">
        <v>90</v>
      </c>
      <c r="F444" s="12">
        <v>67.42</v>
      </c>
      <c r="G444" s="12">
        <v>67.430000000000007</v>
      </c>
      <c r="H444" s="13" t="s">
        <v>24</v>
      </c>
      <c r="I444" s="13" t="s">
        <v>15</v>
      </c>
      <c r="J444" s="11">
        <v>10</v>
      </c>
      <c r="K444" s="11">
        <v>1</v>
      </c>
      <c r="L444" s="11">
        <f t="shared" si="30"/>
        <v>10</v>
      </c>
      <c r="M444" s="11" t="s">
        <v>57</v>
      </c>
      <c r="N444" s="11">
        <v>10</v>
      </c>
      <c r="O444" s="11">
        <v>1.8</v>
      </c>
      <c r="P444" s="6">
        <v>7.0000000000000007E-2</v>
      </c>
      <c r="Q444" s="11">
        <f t="shared" si="31"/>
        <v>18</v>
      </c>
      <c r="R444" s="11">
        <f t="shared" si="32"/>
        <v>1.2600000000000002</v>
      </c>
      <c r="S444" s="11"/>
      <c r="T444" s="27">
        <f t="shared" si="34"/>
        <v>0</v>
      </c>
    </row>
    <row r="445" spans="1:20" hidden="1">
      <c r="A445" s="10">
        <f t="shared" si="33"/>
        <v>441</v>
      </c>
      <c r="B445" s="14">
        <v>64</v>
      </c>
      <c r="C445" s="14">
        <v>69.8</v>
      </c>
      <c r="D445" s="11" t="s">
        <v>52</v>
      </c>
      <c r="E445" s="10">
        <v>90</v>
      </c>
      <c r="F445" s="12">
        <v>67.48</v>
      </c>
      <c r="G445" s="12">
        <v>67.495000000000005</v>
      </c>
      <c r="H445" s="13" t="s">
        <v>16</v>
      </c>
      <c r="I445" s="13" t="s">
        <v>15</v>
      </c>
      <c r="J445" s="11">
        <v>15</v>
      </c>
      <c r="K445" s="11">
        <v>1</v>
      </c>
      <c r="L445" s="11">
        <f t="shared" si="30"/>
        <v>15</v>
      </c>
      <c r="M445" s="11" t="s">
        <v>57</v>
      </c>
      <c r="N445" s="11">
        <v>15</v>
      </c>
      <c r="O445" s="11">
        <v>1.8</v>
      </c>
      <c r="P445" s="6">
        <v>7.0000000000000007E-2</v>
      </c>
      <c r="Q445" s="11">
        <f t="shared" si="31"/>
        <v>27</v>
      </c>
      <c r="R445" s="11">
        <f t="shared" si="32"/>
        <v>1.8900000000000001</v>
      </c>
      <c r="S445" s="11"/>
      <c r="T445" s="27">
        <f t="shared" si="34"/>
        <v>4.9999999999997158E-2</v>
      </c>
    </row>
    <row r="446" spans="1:20" hidden="1">
      <c r="A446" s="10">
        <f t="shared" si="33"/>
        <v>442</v>
      </c>
      <c r="B446" s="14">
        <v>64</v>
      </c>
      <c r="C446" s="14">
        <v>69.8</v>
      </c>
      <c r="D446" s="11" t="s">
        <v>52</v>
      </c>
      <c r="E446" s="10">
        <v>90</v>
      </c>
      <c r="F446" s="12">
        <v>67.540000000000006</v>
      </c>
      <c r="G446" s="12">
        <v>67.542000000000002</v>
      </c>
      <c r="H446" s="13" t="s">
        <v>24</v>
      </c>
      <c r="I446" s="13" t="s">
        <v>15</v>
      </c>
      <c r="J446" s="11">
        <v>2</v>
      </c>
      <c r="K446" s="11">
        <v>1</v>
      </c>
      <c r="L446" s="11">
        <f t="shared" si="30"/>
        <v>2</v>
      </c>
      <c r="M446" s="11" t="s">
        <v>57</v>
      </c>
      <c r="N446" s="11">
        <v>2</v>
      </c>
      <c r="O446" s="11">
        <v>1.8</v>
      </c>
      <c r="P446" s="6">
        <v>7.0000000000000007E-2</v>
      </c>
      <c r="Q446" s="11">
        <f t="shared" si="31"/>
        <v>3.6</v>
      </c>
      <c r="R446" s="11">
        <f t="shared" si="32"/>
        <v>0.25200000000000006</v>
      </c>
      <c r="S446" s="11"/>
      <c r="T446" s="27">
        <f t="shared" si="34"/>
        <v>4.5000000000001705E-2</v>
      </c>
    </row>
    <row r="447" spans="1:20" hidden="1">
      <c r="A447" s="10">
        <f t="shared" si="33"/>
        <v>443</v>
      </c>
      <c r="B447" s="14">
        <v>64</v>
      </c>
      <c r="C447" s="14">
        <v>69.8</v>
      </c>
      <c r="D447" s="11" t="s">
        <v>52</v>
      </c>
      <c r="E447" s="10">
        <v>90</v>
      </c>
      <c r="F447" s="12">
        <v>67.599999999999994</v>
      </c>
      <c r="G447" s="12">
        <v>67.61</v>
      </c>
      <c r="H447" s="13" t="s">
        <v>16</v>
      </c>
      <c r="I447" s="13" t="s">
        <v>15</v>
      </c>
      <c r="J447" s="11">
        <v>10</v>
      </c>
      <c r="K447" s="11">
        <v>2</v>
      </c>
      <c r="L447" s="11">
        <f t="shared" si="30"/>
        <v>20</v>
      </c>
      <c r="M447" s="11" t="s">
        <v>57</v>
      </c>
      <c r="N447" s="11">
        <v>10</v>
      </c>
      <c r="O447" s="11">
        <v>2</v>
      </c>
      <c r="P447" s="6">
        <v>7.0000000000000007E-2</v>
      </c>
      <c r="Q447" s="11">
        <f t="shared" si="31"/>
        <v>20</v>
      </c>
      <c r="R447" s="11">
        <f t="shared" si="32"/>
        <v>1.4000000000000001</v>
      </c>
      <c r="S447" s="11"/>
      <c r="T447" s="27">
        <f t="shared" si="34"/>
        <v>5.7999999999992724E-2</v>
      </c>
    </row>
    <row r="448" spans="1:20" hidden="1">
      <c r="A448" s="10">
        <f t="shared" si="33"/>
        <v>444</v>
      </c>
      <c r="B448" s="14">
        <v>64</v>
      </c>
      <c r="C448" s="14">
        <v>69.8</v>
      </c>
      <c r="D448" s="11" t="s">
        <v>52</v>
      </c>
      <c r="E448" s="10">
        <v>90</v>
      </c>
      <c r="F448" s="12">
        <v>67.84</v>
      </c>
      <c r="G448" s="12">
        <v>67.844999999999999</v>
      </c>
      <c r="H448" s="13" t="s">
        <v>16</v>
      </c>
      <c r="I448" s="13" t="s">
        <v>15</v>
      </c>
      <c r="J448" s="11">
        <v>5</v>
      </c>
      <c r="K448" s="11">
        <v>1</v>
      </c>
      <c r="L448" s="11">
        <f t="shared" si="30"/>
        <v>5</v>
      </c>
      <c r="M448" s="11" t="s">
        <v>57</v>
      </c>
      <c r="N448" s="11">
        <v>5</v>
      </c>
      <c r="O448" s="11">
        <v>1.8</v>
      </c>
      <c r="P448" s="6">
        <v>7.0000000000000007E-2</v>
      </c>
      <c r="Q448" s="11">
        <f t="shared" si="31"/>
        <v>9</v>
      </c>
      <c r="R448" s="11">
        <f t="shared" si="32"/>
        <v>0.63000000000000012</v>
      </c>
      <c r="S448" s="11"/>
      <c r="T448" s="27">
        <f t="shared" si="34"/>
        <v>0.23000000000000398</v>
      </c>
    </row>
    <row r="449" spans="1:20" hidden="1">
      <c r="A449" s="10">
        <f t="shared" si="33"/>
        <v>445</v>
      </c>
      <c r="B449" s="14">
        <v>64</v>
      </c>
      <c r="C449" s="14">
        <v>69.8</v>
      </c>
      <c r="D449" s="11" t="s">
        <v>52</v>
      </c>
      <c r="E449" s="10">
        <v>90</v>
      </c>
      <c r="F449" s="12">
        <v>67.86</v>
      </c>
      <c r="G449" s="12">
        <v>67.872</v>
      </c>
      <c r="H449" s="13" t="s">
        <v>24</v>
      </c>
      <c r="I449" s="13" t="s">
        <v>37</v>
      </c>
      <c r="J449" s="11">
        <v>12</v>
      </c>
      <c r="K449" s="11">
        <v>0.3</v>
      </c>
      <c r="L449" s="11">
        <f t="shared" si="30"/>
        <v>3.5999999999999996</v>
      </c>
      <c r="M449" s="11" t="s">
        <v>57</v>
      </c>
      <c r="N449" s="11">
        <v>12</v>
      </c>
      <c r="O449" s="11">
        <v>1.8</v>
      </c>
      <c r="P449" s="6">
        <v>7.0000000000000007E-2</v>
      </c>
      <c r="Q449" s="11">
        <f t="shared" si="31"/>
        <v>21.6</v>
      </c>
      <c r="R449" s="11">
        <f t="shared" si="32"/>
        <v>1.5120000000000002</v>
      </c>
      <c r="S449" s="11"/>
      <c r="T449" s="27">
        <f t="shared" si="34"/>
        <v>1.5000000000000568E-2</v>
      </c>
    </row>
    <row r="450" spans="1:20" hidden="1">
      <c r="A450" s="10">
        <f t="shared" si="33"/>
        <v>446</v>
      </c>
      <c r="B450" s="14">
        <v>64</v>
      </c>
      <c r="C450" s="14">
        <v>69.8</v>
      </c>
      <c r="D450" s="11" t="s">
        <v>52</v>
      </c>
      <c r="E450" s="10">
        <v>90</v>
      </c>
      <c r="F450" s="12">
        <v>67.88</v>
      </c>
      <c r="G450" s="12">
        <v>67.899999999999991</v>
      </c>
      <c r="H450" s="13" t="s">
        <v>16</v>
      </c>
      <c r="I450" s="13" t="s">
        <v>15</v>
      </c>
      <c r="J450" s="11">
        <v>20</v>
      </c>
      <c r="K450" s="11">
        <v>1.1000000000000001</v>
      </c>
      <c r="L450" s="11">
        <f t="shared" si="30"/>
        <v>22</v>
      </c>
      <c r="M450" s="11" t="s">
        <v>57</v>
      </c>
      <c r="N450" s="11">
        <v>20</v>
      </c>
      <c r="O450" s="11">
        <v>1.8</v>
      </c>
      <c r="P450" s="6">
        <v>7.0000000000000007E-2</v>
      </c>
      <c r="Q450" s="11">
        <f t="shared" si="31"/>
        <v>36</v>
      </c>
      <c r="R450" s="11">
        <f t="shared" si="32"/>
        <v>2.5200000000000005</v>
      </c>
      <c r="S450" s="11"/>
      <c r="T450" s="27">
        <f t="shared" si="34"/>
        <v>7.9999999999955662E-3</v>
      </c>
    </row>
    <row r="451" spans="1:20" hidden="1">
      <c r="A451" s="10">
        <f t="shared" si="33"/>
        <v>447</v>
      </c>
      <c r="B451" s="14">
        <v>64</v>
      </c>
      <c r="C451" s="14">
        <v>69.8</v>
      </c>
      <c r="D451" s="11" t="s">
        <v>52</v>
      </c>
      <c r="E451" s="10">
        <v>90</v>
      </c>
      <c r="F451" s="12">
        <v>67.900000000000006</v>
      </c>
      <c r="G451" s="12">
        <v>67.908000000000001</v>
      </c>
      <c r="H451" s="13" t="s">
        <v>16</v>
      </c>
      <c r="I451" s="13" t="s">
        <v>15</v>
      </c>
      <c r="J451" s="11">
        <v>8</v>
      </c>
      <c r="K451" s="11">
        <v>1</v>
      </c>
      <c r="L451" s="11">
        <f t="shared" si="30"/>
        <v>8</v>
      </c>
      <c r="M451" s="11" t="s">
        <v>57</v>
      </c>
      <c r="N451" s="11">
        <v>8</v>
      </c>
      <c r="O451" s="11">
        <v>1.8</v>
      </c>
      <c r="P451" s="6">
        <v>7.0000000000000007E-2</v>
      </c>
      <c r="Q451" s="11">
        <f t="shared" si="31"/>
        <v>14.4</v>
      </c>
      <c r="R451" s="11">
        <f t="shared" si="32"/>
        <v>1.0080000000000002</v>
      </c>
      <c r="S451" s="11"/>
      <c r="T451" s="27">
        <f t="shared" si="34"/>
        <v>0</v>
      </c>
    </row>
    <row r="452" spans="1:20" hidden="1">
      <c r="A452" s="10">
        <f t="shared" si="33"/>
        <v>448</v>
      </c>
      <c r="B452" s="14">
        <v>64</v>
      </c>
      <c r="C452" s="14">
        <v>69.8</v>
      </c>
      <c r="D452" s="11" t="s">
        <v>52</v>
      </c>
      <c r="E452" s="10">
        <v>90</v>
      </c>
      <c r="F452" s="12">
        <v>67.94</v>
      </c>
      <c r="G452" s="12">
        <v>67.95</v>
      </c>
      <c r="H452" s="13" t="s">
        <v>35</v>
      </c>
      <c r="I452" s="13" t="s">
        <v>15</v>
      </c>
      <c r="J452" s="11">
        <v>10</v>
      </c>
      <c r="K452" s="11">
        <v>2.5</v>
      </c>
      <c r="L452" s="11">
        <f t="shared" si="30"/>
        <v>25</v>
      </c>
      <c r="M452" s="11" t="s">
        <v>57</v>
      </c>
      <c r="N452" s="11">
        <v>10</v>
      </c>
      <c r="O452" s="11">
        <v>2.5</v>
      </c>
      <c r="P452" s="6">
        <v>7.0000000000000007E-2</v>
      </c>
      <c r="Q452" s="11">
        <f t="shared" si="31"/>
        <v>25</v>
      </c>
      <c r="R452" s="11">
        <f t="shared" si="32"/>
        <v>1.7500000000000002</v>
      </c>
      <c r="S452" s="11"/>
      <c r="T452" s="27">
        <f t="shared" si="34"/>
        <v>3.1999999999996476E-2</v>
      </c>
    </row>
    <row r="453" spans="1:20" hidden="1">
      <c r="A453" s="10">
        <f t="shared" si="33"/>
        <v>449</v>
      </c>
      <c r="B453" s="14">
        <v>64</v>
      </c>
      <c r="C453" s="14">
        <v>69.8</v>
      </c>
      <c r="D453" s="11" t="s">
        <v>52</v>
      </c>
      <c r="E453" s="10">
        <v>90</v>
      </c>
      <c r="F453" s="12">
        <v>67.95</v>
      </c>
      <c r="G453" s="12">
        <v>67.951999999999998</v>
      </c>
      <c r="H453" s="13" t="s">
        <v>12</v>
      </c>
      <c r="I453" s="13" t="s">
        <v>15</v>
      </c>
      <c r="J453" s="11">
        <v>2</v>
      </c>
      <c r="K453" s="11">
        <v>1</v>
      </c>
      <c r="L453" s="11">
        <f t="shared" ref="L453:L516" si="35">J453*K453</f>
        <v>2</v>
      </c>
      <c r="M453" s="11" t="s">
        <v>57</v>
      </c>
      <c r="N453" s="11">
        <v>2</v>
      </c>
      <c r="O453" s="11">
        <v>1.8</v>
      </c>
      <c r="P453" s="6">
        <v>7.0000000000000007E-2</v>
      </c>
      <c r="Q453" s="11">
        <f t="shared" ref="Q453:Q516" si="36">N453*O453</f>
        <v>3.6</v>
      </c>
      <c r="R453" s="11">
        <f t="shared" ref="R453:R516" si="37">N453*O453*P453</f>
        <v>0.25200000000000006</v>
      </c>
      <c r="S453" s="11"/>
      <c r="T453" s="27">
        <f t="shared" si="34"/>
        <v>0</v>
      </c>
    </row>
    <row r="454" spans="1:20" hidden="1">
      <c r="A454" s="10">
        <f t="shared" si="33"/>
        <v>450</v>
      </c>
      <c r="B454" s="14">
        <v>64</v>
      </c>
      <c r="C454" s="14">
        <v>69.8</v>
      </c>
      <c r="D454" s="11" t="s">
        <v>52</v>
      </c>
      <c r="E454" s="10">
        <v>90</v>
      </c>
      <c r="F454" s="12">
        <v>67.98</v>
      </c>
      <c r="G454" s="12">
        <v>67.984999999999999</v>
      </c>
      <c r="H454" s="13" t="s">
        <v>35</v>
      </c>
      <c r="I454" s="13" t="s">
        <v>15</v>
      </c>
      <c r="J454" s="11">
        <v>5</v>
      </c>
      <c r="K454" s="11">
        <v>1.5</v>
      </c>
      <c r="L454" s="11">
        <f t="shared" si="35"/>
        <v>7.5</v>
      </c>
      <c r="M454" s="11" t="s">
        <v>57</v>
      </c>
      <c r="N454" s="11">
        <v>5</v>
      </c>
      <c r="O454" s="11">
        <v>1.8</v>
      </c>
      <c r="P454" s="6">
        <v>7.0000000000000007E-2</v>
      </c>
      <c r="Q454" s="11">
        <f t="shared" si="36"/>
        <v>9</v>
      </c>
      <c r="R454" s="11">
        <f t="shared" si="37"/>
        <v>0.63000000000000012</v>
      </c>
      <c r="S454" s="11"/>
      <c r="T454" s="27">
        <f t="shared" si="34"/>
        <v>2.8000000000005798E-2</v>
      </c>
    </row>
    <row r="455" spans="1:20" hidden="1">
      <c r="A455" s="10">
        <f t="shared" ref="A455:A518" si="38">A454+1</f>
        <v>451</v>
      </c>
      <c r="B455" s="14">
        <v>64</v>
      </c>
      <c r="C455" s="14">
        <v>69.8</v>
      </c>
      <c r="D455" s="11" t="s">
        <v>52</v>
      </c>
      <c r="E455" s="10">
        <v>90</v>
      </c>
      <c r="F455" s="12">
        <v>68.099999999999994</v>
      </c>
      <c r="G455" s="12">
        <v>68.111999999999995</v>
      </c>
      <c r="H455" s="13" t="s">
        <v>16</v>
      </c>
      <c r="I455" s="13" t="s">
        <v>15</v>
      </c>
      <c r="J455" s="11">
        <v>12</v>
      </c>
      <c r="K455" s="11">
        <v>2</v>
      </c>
      <c r="L455" s="11">
        <f t="shared" si="35"/>
        <v>24</v>
      </c>
      <c r="M455" s="11" t="s">
        <v>57</v>
      </c>
      <c r="N455" s="11">
        <v>12</v>
      </c>
      <c r="O455" s="11">
        <v>2</v>
      </c>
      <c r="P455" s="6">
        <v>7.0000000000000007E-2</v>
      </c>
      <c r="Q455" s="11">
        <f t="shared" si="36"/>
        <v>24</v>
      </c>
      <c r="R455" s="11">
        <f t="shared" si="37"/>
        <v>1.6800000000000002</v>
      </c>
      <c r="S455" s="11"/>
      <c r="T455" s="27">
        <f t="shared" ref="T455:T518" si="39">F455-G454</f>
        <v>0.11499999999999488</v>
      </c>
    </row>
    <row r="456" spans="1:20" hidden="1">
      <c r="A456" s="10">
        <f t="shared" si="38"/>
        <v>452</v>
      </c>
      <c r="B456" s="14">
        <v>64</v>
      </c>
      <c r="C456" s="14">
        <v>69.8</v>
      </c>
      <c r="D456" s="11" t="s">
        <v>52</v>
      </c>
      <c r="E456" s="10">
        <v>90</v>
      </c>
      <c r="F456" s="12">
        <v>68.12</v>
      </c>
      <c r="G456" s="12">
        <v>68.128</v>
      </c>
      <c r="H456" s="13" t="s">
        <v>12</v>
      </c>
      <c r="I456" s="13" t="s">
        <v>15</v>
      </c>
      <c r="J456" s="11">
        <v>8</v>
      </c>
      <c r="K456" s="11">
        <v>1</v>
      </c>
      <c r="L456" s="11">
        <f t="shared" si="35"/>
        <v>8</v>
      </c>
      <c r="M456" s="11" t="s">
        <v>57</v>
      </c>
      <c r="N456" s="11">
        <v>8</v>
      </c>
      <c r="O456" s="11">
        <v>1.8</v>
      </c>
      <c r="P456" s="6">
        <v>7.0000000000000007E-2</v>
      </c>
      <c r="Q456" s="11">
        <f t="shared" si="36"/>
        <v>14.4</v>
      </c>
      <c r="R456" s="11">
        <f t="shared" si="37"/>
        <v>1.0080000000000002</v>
      </c>
      <c r="S456" s="11"/>
      <c r="T456" s="27">
        <f t="shared" si="39"/>
        <v>8.0000000000097771E-3</v>
      </c>
    </row>
    <row r="457" spans="1:20" hidden="1">
      <c r="A457" s="10">
        <f t="shared" si="38"/>
        <v>453</v>
      </c>
      <c r="B457" s="14">
        <v>64</v>
      </c>
      <c r="C457" s="14">
        <v>69.8</v>
      </c>
      <c r="D457" s="11" t="s">
        <v>52</v>
      </c>
      <c r="E457" s="10">
        <v>90</v>
      </c>
      <c r="F457" s="12">
        <v>68.180000000000007</v>
      </c>
      <c r="G457" s="12">
        <v>68.2</v>
      </c>
      <c r="H457" s="13" t="s">
        <v>16</v>
      </c>
      <c r="I457" s="13" t="s">
        <v>15</v>
      </c>
      <c r="J457" s="11">
        <v>20</v>
      </c>
      <c r="K457" s="11">
        <v>2</v>
      </c>
      <c r="L457" s="11">
        <f t="shared" si="35"/>
        <v>40</v>
      </c>
      <c r="M457" s="11" t="s">
        <v>57</v>
      </c>
      <c r="N457" s="11">
        <v>20</v>
      </c>
      <c r="O457" s="11">
        <v>2</v>
      </c>
      <c r="P457" s="6">
        <v>7.0000000000000007E-2</v>
      </c>
      <c r="Q457" s="11">
        <f t="shared" si="36"/>
        <v>40</v>
      </c>
      <c r="R457" s="11">
        <f t="shared" si="37"/>
        <v>2.8000000000000003</v>
      </c>
      <c r="S457" s="11"/>
      <c r="T457" s="27">
        <f t="shared" si="39"/>
        <v>5.2000000000006708E-2</v>
      </c>
    </row>
    <row r="458" spans="1:20" hidden="1">
      <c r="A458" s="10">
        <f t="shared" si="38"/>
        <v>454</v>
      </c>
      <c r="B458" s="14">
        <v>64</v>
      </c>
      <c r="C458" s="14">
        <v>69.8</v>
      </c>
      <c r="D458" s="11" t="s">
        <v>52</v>
      </c>
      <c r="E458" s="10">
        <v>90</v>
      </c>
      <c r="F458" s="12">
        <v>68.22</v>
      </c>
      <c r="G458" s="12">
        <v>68.227999999999994</v>
      </c>
      <c r="H458" s="13" t="s">
        <v>16</v>
      </c>
      <c r="I458" s="13" t="s">
        <v>15</v>
      </c>
      <c r="J458" s="11">
        <v>8</v>
      </c>
      <c r="K458" s="11">
        <v>1</v>
      </c>
      <c r="L458" s="11">
        <f t="shared" si="35"/>
        <v>8</v>
      </c>
      <c r="M458" s="11" t="s">
        <v>57</v>
      </c>
      <c r="N458" s="11">
        <v>8</v>
      </c>
      <c r="O458" s="11">
        <v>1.8</v>
      </c>
      <c r="P458" s="6">
        <v>7.0000000000000007E-2</v>
      </c>
      <c r="Q458" s="11">
        <f t="shared" si="36"/>
        <v>14.4</v>
      </c>
      <c r="R458" s="11">
        <f t="shared" si="37"/>
        <v>1.0080000000000002</v>
      </c>
      <c r="S458" s="11"/>
      <c r="T458" s="27">
        <f t="shared" si="39"/>
        <v>1.9999999999996021E-2</v>
      </c>
    </row>
    <row r="459" spans="1:20" hidden="1">
      <c r="A459" s="10">
        <f t="shared" si="38"/>
        <v>455</v>
      </c>
      <c r="B459" s="14">
        <v>64</v>
      </c>
      <c r="C459" s="14">
        <v>69.8</v>
      </c>
      <c r="D459" s="11" t="s">
        <v>52</v>
      </c>
      <c r="E459" s="10">
        <v>90</v>
      </c>
      <c r="F459" s="12">
        <v>68.36</v>
      </c>
      <c r="G459" s="12">
        <v>68.38</v>
      </c>
      <c r="H459" s="13" t="s">
        <v>36</v>
      </c>
      <c r="I459" s="13" t="s">
        <v>15</v>
      </c>
      <c r="J459" s="11">
        <v>20</v>
      </c>
      <c r="K459" s="11">
        <v>2</v>
      </c>
      <c r="L459" s="11">
        <f t="shared" si="35"/>
        <v>40</v>
      </c>
      <c r="M459" s="11" t="s">
        <v>57</v>
      </c>
      <c r="N459" s="11">
        <v>20</v>
      </c>
      <c r="O459" s="11">
        <v>2</v>
      </c>
      <c r="P459" s="6">
        <v>7.0000000000000007E-2</v>
      </c>
      <c r="Q459" s="11">
        <f t="shared" si="36"/>
        <v>40</v>
      </c>
      <c r="R459" s="11">
        <f t="shared" si="37"/>
        <v>2.8000000000000003</v>
      </c>
      <c r="S459" s="11"/>
      <c r="T459" s="27">
        <f t="shared" si="39"/>
        <v>0.132000000000005</v>
      </c>
    </row>
    <row r="460" spans="1:20" hidden="1">
      <c r="A460" s="10">
        <f t="shared" si="38"/>
        <v>456</v>
      </c>
      <c r="B460" s="14">
        <v>64</v>
      </c>
      <c r="C460" s="14">
        <v>69.8</v>
      </c>
      <c r="D460" s="11" t="s">
        <v>52</v>
      </c>
      <c r="E460" s="10">
        <v>90</v>
      </c>
      <c r="F460" s="12">
        <v>68.400000000000006</v>
      </c>
      <c r="G460" s="12">
        <v>68.408000000000001</v>
      </c>
      <c r="H460" s="13" t="s">
        <v>24</v>
      </c>
      <c r="I460" s="13" t="s">
        <v>37</v>
      </c>
      <c r="J460" s="11">
        <v>8</v>
      </c>
      <c r="K460" s="11">
        <v>2</v>
      </c>
      <c r="L460" s="11">
        <f t="shared" si="35"/>
        <v>16</v>
      </c>
      <c r="M460" s="11" t="s">
        <v>57</v>
      </c>
      <c r="N460" s="11">
        <v>8</v>
      </c>
      <c r="O460" s="11">
        <v>2</v>
      </c>
      <c r="P460" s="6">
        <v>7.0000000000000007E-2</v>
      </c>
      <c r="Q460" s="11">
        <f t="shared" si="36"/>
        <v>16</v>
      </c>
      <c r="R460" s="11">
        <f t="shared" si="37"/>
        <v>1.1200000000000001</v>
      </c>
      <c r="S460" s="11"/>
      <c r="T460" s="27">
        <f t="shared" si="39"/>
        <v>2.0000000000010232E-2</v>
      </c>
    </row>
    <row r="461" spans="1:20" hidden="1">
      <c r="A461" s="10">
        <f t="shared" si="38"/>
        <v>457</v>
      </c>
      <c r="B461" s="14">
        <v>64</v>
      </c>
      <c r="C461" s="14">
        <v>69.8</v>
      </c>
      <c r="D461" s="11" t="s">
        <v>52</v>
      </c>
      <c r="E461" s="10">
        <v>90</v>
      </c>
      <c r="F461" s="12">
        <v>68.42</v>
      </c>
      <c r="G461" s="12">
        <v>68.424000000000007</v>
      </c>
      <c r="H461" s="13" t="s">
        <v>12</v>
      </c>
      <c r="I461" s="13" t="s">
        <v>15</v>
      </c>
      <c r="J461" s="11">
        <v>4</v>
      </c>
      <c r="K461" s="11">
        <v>2</v>
      </c>
      <c r="L461" s="11">
        <f t="shared" si="35"/>
        <v>8</v>
      </c>
      <c r="M461" s="11" t="s">
        <v>57</v>
      </c>
      <c r="N461" s="11">
        <v>4</v>
      </c>
      <c r="O461" s="11">
        <v>2</v>
      </c>
      <c r="P461" s="6">
        <v>7.0000000000000007E-2</v>
      </c>
      <c r="Q461" s="11">
        <f t="shared" si="36"/>
        <v>8</v>
      </c>
      <c r="R461" s="11">
        <f t="shared" si="37"/>
        <v>0.56000000000000005</v>
      </c>
      <c r="S461" s="11"/>
      <c r="T461" s="27">
        <f t="shared" si="39"/>
        <v>1.2000000000000455E-2</v>
      </c>
    </row>
    <row r="462" spans="1:20" hidden="1">
      <c r="A462" s="10">
        <f t="shared" si="38"/>
        <v>458</v>
      </c>
      <c r="B462" s="14">
        <v>64</v>
      </c>
      <c r="C462" s="14">
        <v>69.8</v>
      </c>
      <c r="D462" s="11" t="s">
        <v>52</v>
      </c>
      <c r="E462" s="10">
        <v>90</v>
      </c>
      <c r="F462" s="12">
        <v>68.459999999999994</v>
      </c>
      <c r="G462" s="12">
        <v>68.47</v>
      </c>
      <c r="H462" s="13" t="s">
        <v>35</v>
      </c>
      <c r="I462" s="13" t="s">
        <v>15</v>
      </c>
      <c r="J462" s="11">
        <v>10</v>
      </c>
      <c r="K462" s="11">
        <v>2.1</v>
      </c>
      <c r="L462" s="11">
        <f t="shared" si="35"/>
        <v>21</v>
      </c>
      <c r="M462" s="11" t="s">
        <v>57</v>
      </c>
      <c r="N462" s="11">
        <v>10</v>
      </c>
      <c r="O462" s="11">
        <v>2.1</v>
      </c>
      <c r="P462" s="6">
        <v>7.0000000000000007E-2</v>
      </c>
      <c r="Q462" s="11">
        <f t="shared" si="36"/>
        <v>21</v>
      </c>
      <c r="R462" s="11">
        <f t="shared" si="37"/>
        <v>1.4700000000000002</v>
      </c>
      <c r="S462" s="11"/>
      <c r="T462" s="27">
        <f t="shared" si="39"/>
        <v>3.5999999999987153E-2</v>
      </c>
    </row>
    <row r="463" spans="1:20" hidden="1">
      <c r="A463" s="10">
        <f t="shared" si="38"/>
        <v>459</v>
      </c>
      <c r="B463" s="14">
        <v>64</v>
      </c>
      <c r="C463" s="14">
        <v>69.8</v>
      </c>
      <c r="D463" s="11" t="s">
        <v>52</v>
      </c>
      <c r="E463" s="10">
        <v>90</v>
      </c>
      <c r="F463" s="12">
        <v>68.48</v>
      </c>
      <c r="G463" s="12">
        <v>68.5</v>
      </c>
      <c r="H463" s="13" t="s">
        <v>12</v>
      </c>
      <c r="I463" s="13" t="s">
        <v>15</v>
      </c>
      <c r="J463" s="11">
        <v>20</v>
      </c>
      <c r="K463" s="11">
        <v>1.8</v>
      </c>
      <c r="L463" s="11">
        <f t="shared" si="35"/>
        <v>36</v>
      </c>
      <c r="M463" s="11" t="s">
        <v>57</v>
      </c>
      <c r="N463" s="11">
        <v>20</v>
      </c>
      <c r="O463" s="11">
        <v>1.8</v>
      </c>
      <c r="P463" s="6">
        <v>7.0000000000000007E-2</v>
      </c>
      <c r="Q463" s="11">
        <f t="shared" si="36"/>
        <v>36</v>
      </c>
      <c r="R463" s="11">
        <f t="shared" si="37"/>
        <v>2.5200000000000005</v>
      </c>
      <c r="S463" s="11"/>
      <c r="T463" s="27">
        <f t="shared" si="39"/>
        <v>1.0000000000005116E-2</v>
      </c>
    </row>
    <row r="464" spans="1:20" hidden="1">
      <c r="A464" s="10">
        <f t="shared" si="38"/>
        <v>460</v>
      </c>
      <c r="B464" s="14">
        <v>64</v>
      </c>
      <c r="C464" s="14">
        <v>69.8</v>
      </c>
      <c r="D464" s="11" t="s">
        <v>52</v>
      </c>
      <c r="E464" s="10">
        <v>90</v>
      </c>
      <c r="F464" s="12">
        <v>68.48</v>
      </c>
      <c r="G464" s="12">
        <v>68.490000000000009</v>
      </c>
      <c r="H464" s="13" t="s">
        <v>12</v>
      </c>
      <c r="I464" s="13" t="s">
        <v>19</v>
      </c>
      <c r="J464" s="11">
        <v>10</v>
      </c>
      <c r="K464" s="11">
        <v>1.2</v>
      </c>
      <c r="L464" s="11">
        <f t="shared" si="35"/>
        <v>12</v>
      </c>
      <c r="M464" s="11" t="s">
        <v>57</v>
      </c>
      <c r="N464" s="11">
        <v>10</v>
      </c>
      <c r="O464" s="11">
        <v>1.8</v>
      </c>
      <c r="P464" s="6">
        <v>7.0000000000000007E-2</v>
      </c>
      <c r="Q464" s="11">
        <f t="shared" si="36"/>
        <v>18</v>
      </c>
      <c r="R464" s="11">
        <f t="shared" si="37"/>
        <v>1.2600000000000002</v>
      </c>
      <c r="S464" s="11"/>
      <c r="T464" s="27">
        <f t="shared" si="39"/>
        <v>-1.9999999999996021E-2</v>
      </c>
    </row>
    <row r="465" spans="1:20" hidden="1">
      <c r="A465" s="10">
        <f t="shared" si="38"/>
        <v>461</v>
      </c>
      <c r="B465" s="14">
        <v>64</v>
      </c>
      <c r="C465" s="14">
        <v>69.8</v>
      </c>
      <c r="D465" s="11" t="s">
        <v>52</v>
      </c>
      <c r="E465" s="10">
        <v>90</v>
      </c>
      <c r="F465" s="12">
        <v>68.52</v>
      </c>
      <c r="G465" s="12">
        <v>68.527999999999992</v>
      </c>
      <c r="H465" s="13" t="s">
        <v>12</v>
      </c>
      <c r="I465" s="13" t="s">
        <v>15</v>
      </c>
      <c r="J465" s="11">
        <v>8</v>
      </c>
      <c r="K465" s="11">
        <v>2</v>
      </c>
      <c r="L465" s="11">
        <f t="shared" si="35"/>
        <v>16</v>
      </c>
      <c r="M465" s="11" t="s">
        <v>57</v>
      </c>
      <c r="N465" s="11">
        <v>8</v>
      </c>
      <c r="O465" s="11">
        <v>2</v>
      </c>
      <c r="P465" s="6">
        <v>7.0000000000000007E-2</v>
      </c>
      <c r="Q465" s="11">
        <f t="shared" si="36"/>
        <v>16</v>
      </c>
      <c r="R465" s="11">
        <f t="shared" si="37"/>
        <v>1.1200000000000001</v>
      </c>
      <c r="S465" s="11"/>
      <c r="T465" s="27">
        <f t="shared" si="39"/>
        <v>2.9999999999986926E-2</v>
      </c>
    </row>
    <row r="466" spans="1:20" hidden="1">
      <c r="A466" s="10">
        <f t="shared" si="38"/>
        <v>462</v>
      </c>
      <c r="B466" s="14">
        <v>64</v>
      </c>
      <c r="C466" s="14">
        <v>69.8</v>
      </c>
      <c r="D466" s="11" t="s">
        <v>52</v>
      </c>
      <c r="E466" s="10">
        <v>90</v>
      </c>
      <c r="F466" s="12">
        <v>68.62</v>
      </c>
      <c r="G466" s="12">
        <v>68.622</v>
      </c>
      <c r="H466" s="13" t="s">
        <v>16</v>
      </c>
      <c r="I466" s="13" t="s">
        <v>15</v>
      </c>
      <c r="J466" s="11">
        <v>2</v>
      </c>
      <c r="K466" s="11">
        <v>1.5</v>
      </c>
      <c r="L466" s="11">
        <f t="shared" si="35"/>
        <v>3</v>
      </c>
      <c r="M466" s="11" t="s">
        <v>57</v>
      </c>
      <c r="N466" s="11">
        <v>2</v>
      </c>
      <c r="O466" s="11">
        <v>1.8</v>
      </c>
      <c r="P466" s="6">
        <v>7.0000000000000007E-2</v>
      </c>
      <c r="Q466" s="11">
        <f t="shared" si="36"/>
        <v>3.6</v>
      </c>
      <c r="R466" s="11">
        <f t="shared" si="37"/>
        <v>0.25200000000000006</v>
      </c>
      <c r="S466" s="11"/>
      <c r="T466" s="27">
        <f t="shared" si="39"/>
        <v>9.200000000001296E-2</v>
      </c>
    </row>
    <row r="467" spans="1:20" hidden="1">
      <c r="A467" s="10">
        <f t="shared" si="38"/>
        <v>463</v>
      </c>
      <c r="B467" s="14">
        <v>64</v>
      </c>
      <c r="C467" s="14">
        <v>69.8</v>
      </c>
      <c r="D467" s="11" t="s">
        <v>52</v>
      </c>
      <c r="E467" s="10">
        <v>90</v>
      </c>
      <c r="F467" s="12">
        <v>68.66</v>
      </c>
      <c r="G467" s="12">
        <v>68.67</v>
      </c>
      <c r="H467" s="13" t="s">
        <v>16</v>
      </c>
      <c r="I467" s="13" t="s">
        <v>15</v>
      </c>
      <c r="J467" s="11">
        <v>10</v>
      </c>
      <c r="K467" s="11">
        <v>3.5</v>
      </c>
      <c r="L467" s="11">
        <f t="shared" si="35"/>
        <v>35</v>
      </c>
      <c r="M467" s="11" t="s">
        <v>57</v>
      </c>
      <c r="N467" s="11">
        <v>10</v>
      </c>
      <c r="O467" s="11">
        <v>3.5</v>
      </c>
      <c r="P467" s="6">
        <v>7.0000000000000007E-2</v>
      </c>
      <c r="Q467" s="11">
        <f t="shared" si="36"/>
        <v>35</v>
      </c>
      <c r="R467" s="11">
        <f t="shared" si="37"/>
        <v>2.4500000000000002</v>
      </c>
      <c r="S467" s="11"/>
      <c r="T467" s="27">
        <f t="shared" si="39"/>
        <v>3.7999999999996703E-2</v>
      </c>
    </row>
    <row r="468" spans="1:20" hidden="1">
      <c r="A468" s="10">
        <f t="shared" si="38"/>
        <v>464</v>
      </c>
      <c r="B468" s="14">
        <v>64</v>
      </c>
      <c r="C468" s="14">
        <v>69.8</v>
      </c>
      <c r="D468" s="11" t="s">
        <v>52</v>
      </c>
      <c r="E468" s="10">
        <v>90</v>
      </c>
      <c r="F468" s="12">
        <v>68.680000000000007</v>
      </c>
      <c r="G468" s="12">
        <v>68.690000000000012</v>
      </c>
      <c r="H468" s="13" t="s">
        <v>35</v>
      </c>
      <c r="I468" s="13" t="s">
        <v>37</v>
      </c>
      <c r="J468" s="11">
        <v>10</v>
      </c>
      <c r="K468" s="11">
        <v>6</v>
      </c>
      <c r="L468" s="11">
        <f t="shared" si="35"/>
        <v>60</v>
      </c>
      <c r="M468" s="11" t="s">
        <v>57</v>
      </c>
      <c r="N468" s="11">
        <v>10</v>
      </c>
      <c r="O468" s="11">
        <v>6</v>
      </c>
      <c r="P468" s="6">
        <v>7.0000000000000007E-2</v>
      </c>
      <c r="Q468" s="11">
        <f t="shared" si="36"/>
        <v>60</v>
      </c>
      <c r="R468" s="11">
        <f t="shared" si="37"/>
        <v>4.2</v>
      </c>
      <c r="S468" s="11"/>
      <c r="T468" s="27">
        <f t="shared" si="39"/>
        <v>1.0000000000005116E-2</v>
      </c>
    </row>
    <row r="469" spans="1:20" hidden="1">
      <c r="A469" s="10">
        <f t="shared" si="38"/>
        <v>465</v>
      </c>
      <c r="B469" s="14">
        <v>64</v>
      </c>
      <c r="C469" s="14">
        <v>69.8</v>
      </c>
      <c r="D469" s="11" t="s">
        <v>52</v>
      </c>
      <c r="E469" s="10">
        <v>90</v>
      </c>
      <c r="F469" s="12">
        <v>68.739999999999995</v>
      </c>
      <c r="G469" s="12">
        <v>68.75</v>
      </c>
      <c r="H469" s="13" t="s">
        <v>12</v>
      </c>
      <c r="I469" s="13" t="s">
        <v>15</v>
      </c>
      <c r="J469" s="11">
        <v>10</v>
      </c>
      <c r="K469" s="11">
        <v>3.5</v>
      </c>
      <c r="L469" s="11">
        <f t="shared" si="35"/>
        <v>35</v>
      </c>
      <c r="M469" s="11" t="s">
        <v>57</v>
      </c>
      <c r="N469" s="11">
        <v>10</v>
      </c>
      <c r="O469" s="11">
        <v>3.5</v>
      </c>
      <c r="P469" s="6">
        <v>7.0000000000000007E-2</v>
      </c>
      <c r="Q469" s="11">
        <f t="shared" si="36"/>
        <v>35</v>
      </c>
      <c r="R469" s="11">
        <f t="shared" si="37"/>
        <v>2.4500000000000002</v>
      </c>
      <c r="S469" s="11"/>
      <c r="T469" s="27">
        <f t="shared" si="39"/>
        <v>4.9999999999982947E-2</v>
      </c>
    </row>
    <row r="470" spans="1:20" hidden="1">
      <c r="A470" s="10">
        <f t="shared" si="38"/>
        <v>466</v>
      </c>
      <c r="B470" s="14">
        <v>64</v>
      </c>
      <c r="C470" s="14">
        <v>69.8</v>
      </c>
      <c r="D470" s="11" t="s">
        <v>52</v>
      </c>
      <c r="E470" s="10">
        <v>90</v>
      </c>
      <c r="F470" s="12">
        <v>68.760000000000005</v>
      </c>
      <c r="G470" s="12">
        <v>68.772000000000006</v>
      </c>
      <c r="H470" s="13" t="s">
        <v>35</v>
      </c>
      <c r="I470" s="13" t="s">
        <v>15</v>
      </c>
      <c r="J470" s="11">
        <v>12</v>
      </c>
      <c r="K470" s="11">
        <v>3.5</v>
      </c>
      <c r="L470" s="11">
        <f t="shared" si="35"/>
        <v>42</v>
      </c>
      <c r="M470" s="11" t="s">
        <v>57</v>
      </c>
      <c r="N470" s="11">
        <v>12</v>
      </c>
      <c r="O470" s="11">
        <v>3.5</v>
      </c>
      <c r="P470" s="6">
        <v>7.0000000000000007E-2</v>
      </c>
      <c r="Q470" s="11">
        <f t="shared" si="36"/>
        <v>42</v>
      </c>
      <c r="R470" s="11">
        <f t="shared" si="37"/>
        <v>2.9400000000000004</v>
      </c>
      <c r="S470" s="11"/>
      <c r="T470" s="27">
        <f t="shared" si="39"/>
        <v>1.0000000000005116E-2</v>
      </c>
    </row>
    <row r="471" spans="1:20" hidden="1">
      <c r="A471" s="10">
        <f t="shared" si="38"/>
        <v>467</v>
      </c>
      <c r="B471" s="14">
        <v>64</v>
      </c>
      <c r="C471" s="14">
        <v>69.8</v>
      </c>
      <c r="D471" s="11" t="s">
        <v>52</v>
      </c>
      <c r="E471" s="10">
        <v>90</v>
      </c>
      <c r="F471" s="12">
        <v>68.8</v>
      </c>
      <c r="G471" s="12">
        <v>68.819999999999993</v>
      </c>
      <c r="H471" s="13" t="s">
        <v>18</v>
      </c>
      <c r="I471" s="13" t="s">
        <v>15</v>
      </c>
      <c r="J471" s="11">
        <v>20</v>
      </c>
      <c r="K471" s="11">
        <v>2.5</v>
      </c>
      <c r="L471" s="11">
        <f t="shared" si="35"/>
        <v>50</v>
      </c>
      <c r="M471" s="11" t="s">
        <v>57</v>
      </c>
      <c r="N471" s="11">
        <v>20</v>
      </c>
      <c r="O471" s="11">
        <v>2.5</v>
      </c>
      <c r="P471" s="6">
        <v>7.0000000000000007E-2</v>
      </c>
      <c r="Q471" s="11">
        <f t="shared" si="36"/>
        <v>50</v>
      </c>
      <c r="R471" s="11">
        <f t="shared" si="37"/>
        <v>3.5000000000000004</v>
      </c>
      <c r="S471" s="11"/>
      <c r="T471" s="27">
        <f t="shared" si="39"/>
        <v>2.7999999999991587E-2</v>
      </c>
    </row>
    <row r="472" spans="1:20" hidden="1">
      <c r="A472" s="10">
        <f t="shared" si="38"/>
        <v>468</v>
      </c>
      <c r="B472" s="14">
        <v>64</v>
      </c>
      <c r="C472" s="14">
        <v>69.8</v>
      </c>
      <c r="D472" s="11" t="s">
        <v>52</v>
      </c>
      <c r="E472" s="10">
        <v>90</v>
      </c>
      <c r="F472" s="12">
        <v>68.819999999999993</v>
      </c>
      <c r="G472" s="12">
        <v>68.823999999999998</v>
      </c>
      <c r="H472" s="13" t="s">
        <v>16</v>
      </c>
      <c r="I472" s="13" t="s">
        <v>15</v>
      </c>
      <c r="J472" s="11">
        <v>4</v>
      </c>
      <c r="K472" s="11">
        <v>1</v>
      </c>
      <c r="L472" s="11">
        <f t="shared" si="35"/>
        <v>4</v>
      </c>
      <c r="M472" s="11" t="s">
        <v>57</v>
      </c>
      <c r="N472" s="11">
        <v>4</v>
      </c>
      <c r="O472" s="11">
        <v>1.8</v>
      </c>
      <c r="P472" s="6">
        <v>7.0000000000000007E-2</v>
      </c>
      <c r="Q472" s="11">
        <f t="shared" si="36"/>
        <v>7.2</v>
      </c>
      <c r="R472" s="11">
        <f t="shared" si="37"/>
        <v>0.50400000000000011</v>
      </c>
      <c r="S472" s="11"/>
      <c r="T472" s="27">
        <f t="shared" si="39"/>
        <v>0</v>
      </c>
    </row>
    <row r="473" spans="1:20" hidden="1">
      <c r="A473" s="10">
        <f t="shared" si="38"/>
        <v>469</v>
      </c>
      <c r="B473" s="14">
        <v>64</v>
      </c>
      <c r="C473" s="14">
        <v>69.8</v>
      </c>
      <c r="D473" s="11" t="s">
        <v>52</v>
      </c>
      <c r="E473" s="10">
        <v>90</v>
      </c>
      <c r="F473" s="12">
        <v>68.86</v>
      </c>
      <c r="G473" s="12">
        <v>68.867999999999995</v>
      </c>
      <c r="H473" s="13" t="s">
        <v>12</v>
      </c>
      <c r="I473" s="13" t="s">
        <v>15</v>
      </c>
      <c r="J473" s="11">
        <v>8</v>
      </c>
      <c r="K473" s="11">
        <v>3</v>
      </c>
      <c r="L473" s="11">
        <f t="shared" si="35"/>
        <v>24</v>
      </c>
      <c r="M473" s="11" t="s">
        <v>57</v>
      </c>
      <c r="N473" s="11">
        <v>8</v>
      </c>
      <c r="O473" s="11">
        <v>3</v>
      </c>
      <c r="P473" s="6">
        <v>7.0000000000000007E-2</v>
      </c>
      <c r="Q473" s="11">
        <f t="shared" si="36"/>
        <v>24</v>
      </c>
      <c r="R473" s="11">
        <f t="shared" si="37"/>
        <v>1.6800000000000002</v>
      </c>
      <c r="S473" s="11"/>
      <c r="T473" s="27">
        <f t="shared" si="39"/>
        <v>3.6000000000001364E-2</v>
      </c>
    </row>
    <row r="474" spans="1:20" hidden="1">
      <c r="A474" s="10">
        <f t="shared" si="38"/>
        <v>470</v>
      </c>
      <c r="B474" s="14">
        <v>64</v>
      </c>
      <c r="C474" s="14">
        <v>69.8</v>
      </c>
      <c r="D474" s="11" t="s">
        <v>52</v>
      </c>
      <c r="E474" s="10">
        <v>90</v>
      </c>
      <c r="F474" s="12">
        <v>68.88</v>
      </c>
      <c r="G474" s="12">
        <v>68.884</v>
      </c>
      <c r="H474" s="13" t="s">
        <v>16</v>
      </c>
      <c r="I474" s="13" t="s">
        <v>19</v>
      </c>
      <c r="J474" s="11">
        <v>4</v>
      </c>
      <c r="K474" s="11">
        <v>1.2</v>
      </c>
      <c r="L474" s="11">
        <f t="shared" si="35"/>
        <v>4.8</v>
      </c>
      <c r="M474" s="11" t="s">
        <v>57</v>
      </c>
      <c r="N474" s="11">
        <v>4</v>
      </c>
      <c r="O474" s="11">
        <v>1.8</v>
      </c>
      <c r="P474" s="6">
        <v>7.0000000000000007E-2</v>
      </c>
      <c r="Q474" s="11">
        <f t="shared" si="36"/>
        <v>7.2</v>
      </c>
      <c r="R474" s="11">
        <f t="shared" si="37"/>
        <v>0.50400000000000011</v>
      </c>
      <c r="S474" s="11"/>
      <c r="T474" s="27">
        <f t="shared" si="39"/>
        <v>1.2000000000000455E-2</v>
      </c>
    </row>
    <row r="475" spans="1:20" hidden="1">
      <c r="A475" s="10">
        <f t="shared" si="38"/>
        <v>471</v>
      </c>
      <c r="B475" s="14">
        <v>64</v>
      </c>
      <c r="C475" s="14">
        <v>69.8</v>
      </c>
      <c r="D475" s="11" t="s">
        <v>52</v>
      </c>
      <c r="E475" s="10">
        <v>90</v>
      </c>
      <c r="F475" s="12">
        <v>68.88</v>
      </c>
      <c r="G475" s="12">
        <v>68.884999999999991</v>
      </c>
      <c r="H475" s="13" t="s">
        <v>16</v>
      </c>
      <c r="I475" s="13" t="s">
        <v>15</v>
      </c>
      <c r="J475" s="11">
        <v>5</v>
      </c>
      <c r="K475" s="11">
        <v>1</v>
      </c>
      <c r="L475" s="11">
        <f t="shared" si="35"/>
        <v>5</v>
      </c>
      <c r="M475" s="11" t="s">
        <v>57</v>
      </c>
      <c r="N475" s="11">
        <v>5</v>
      </c>
      <c r="O475" s="11">
        <v>1.8</v>
      </c>
      <c r="P475" s="6">
        <v>7.0000000000000007E-2</v>
      </c>
      <c r="Q475" s="11">
        <f t="shared" si="36"/>
        <v>9</v>
      </c>
      <c r="R475" s="11">
        <f t="shared" si="37"/>
        <v>0.63000000000000012</v>
      </c>
      <c r="S475" s="11"/>
      <c r="T475" s="27">
        <f t="shared" si="39"/>
        <v>-4.0000000000048885E-3</v>
      </c>
    </row>
    <row r="476" spans="1:20" hidden="1">
      <c r="A476" s="10">
        <f t="shared" si="38"/>
        <v>472</v>
      </c>
      <c r="B476" s="14">
        <v>64</v>
      </c>
      <c r="C476" s="14">
        <v>69.8</v>
      </c>
      <c r="D476" s="11" t="s">
        <v>52</v>
      </c>
      <c r="E476" s="10">
        <v>90</v>
      </c>
      <c r="F476" s="12">
        <v>68.900000000000006</v>
      </c>
      <c r="G476" s="12">
        <v>68.92</v>
      </c>
      <c r="H476" s="13" t="s">
        <v>35</v>
      </c>
      <c r="I476" s="13" t="s">
        <v>15</v>
      </c>
      <c r="J476" s="11">
        <v>20</v>
      </c>
      <c r="K476" s="11">
        <v>3.5</v>
      </c>
      <c r="L476" s="11">
        <f t="shared" si="35"/>
        <v>70</v>
      </c>
      <c r="M476" s="11" t="s">
        <v>57</v>
      </c>
      <c r="N476" s="11">
        <v>20</v>
      </c>
      <c r="O476" s="11">
        <v>3.5</v>
      </c>
      <c r="P476" s="6">
        <v>7.0000000000000007E-2</v>
      </c>
      <c r="Q476" s="11">
        <f t="shared" si="36"/>
        <v>70</v>
      </c>
      <c r="R476" s="11">
        <f t="shared" si="37"/>
        <v>4.9000000000000004</v>
      </c>
      <c r="S476" s="11"/>
      <c r="T476" s="27">
        <f t="shared" si="39"/>
        <v>1.5000000000014779E-2</v>
      </c>
    </row>
    <row r="477" spans="1:20" hidden="1">
      <c r="A477" s="10">
        <f t="shared" si="38"/>
        <v>473</v>
      </c>
      <c r="B477" s="14">
        <v>64</v>
      </c>
      <c r="C477" s="14">
        <v>69.8</v>
      </c>
      <c r="D477" s="11" t="s">
        <v>52</v>
      </c>
      <c r="E477" s="10">
        <v>90</v>
      </c>
      <c r="F477" s="12">
        <v>68.959999999999994</v>
      </c>
      <c r="G477" s="12">
        <v>68.964999999999989</v>
      </c>
      <c r="H477" s="13" t="s">
        <v>35</v>
      </c>
      <c r="I477" s="13" t="s">
        <v>15</v>
      </c>
      <c r="J477" s="11">
        <v>5</v>
      </c>
      <c r="K477" s="11">
        <v>2</v>
      </c>
      <c r="L477" s="11">
        <f t="shared" si="35"/>
        <v>10</v>
      </c>
      <c r="M477" s="11" t="s">
        <v>57</v>
      </c>
      <c r="N477" s="11">
        <v>5</v>
      </c>
      <c r="O477" s="11">
        <v>2</v>
      </c>
      <c r="P477" s="6">
        <v>7.0000000000000007E-2</v>
      </c>
      <c r="Q477" s="11">
        <f t="shared" si="36"/>
        <v>10</v>
      </c>
      <c r="R477" s="11">
        <f t="shared" si="37"/>
        <v>0.70000000000000007</v>
      </c>
      <c r="S477" s="11"/>
      <c r="T477" s="27">
        <f t="shared" si="39"/>
        <v>3.9999999999992042E-2</v>
      </c>
    </row>
    <row r="478" spans="1:20" hidden="1">
      <c r="A478" s="10">
        <f t="shared" si="38"/>
        <v>474</v>
      </c>
      <c r="B478" s="14">
        <v>64</v>
      </c>
      <c r="C478" s="14">
        <v>69.8</v>
      </c>
      <c r="D478" s="11" t="s">
        <v>52</v>
      </c>
      <c r="E478" s="10">
        <v>90</v>
      </c>
      <c r="F478" s="12">
        <v>68.98</v>
      </c>
      <c r="G478" s="12">
        <v>68.988</v>
      </c>
      <c r="H478" s="13" t="s">
        <v>12</v>
      </c>
      <c r="I478" s="13" t="s">
        <v>15</v>
      </c>
      <c r="J478" s="11">
        <v>8</v>
      </c>
      <c r="K478" s="11">
        <v>3</v>
      </c>
      <c r="L478" s="11">
        <f t="shared" si="35"/>
        <v>24</v>
      </c>
      <c r="M478" s="11" t="s">
        <v>57</v>
      </c>
      <c r="N478" s="11">
        <v>8</v>
      </c>
      <c r="O478" s="11">
        <v>3</v>
      </c>
      <c r="P478" s="6">
        <v>7.0000000000000007E-2</v>
      </c>
      <c r="Q478" s="11">
        <f t="shared" si="36"/>
        <v>24</v>
      </c>
      <c r="R478" s="11">
        <f t="shared" si="37"/>
        <v>1.6800000000000002</v>
      </c>
      <c r="S478" s="11"/>
      <c r="T478" s="27">
        <f t="shared" si="39"/>
        <v>1.5000000000014779E-2</v>
      </c>
    </row>
    <row r="479" spans="1:20" hidden="1">
      <c r="A479" s="10">
        <f t="shared" si="38"/>
        <v>475</v>
      </c>
      <c r="B479" s="14">
        <v>64</v>
      </c>
      <c r="C479" s="14">
        <v>69.8</v>
      </c>
      <c r="D479" s="11" t="s">
        <v>52</v>
      </c>
      <c r="E479" s="10">
        <v>90</v>
      </c>
      <c r="F479" s="12">
        <v>69.7</v>
      </c>
      <c r="G479" s="12">
        <v>69.707999999999998</v>
      </c>
      <c r="H479" s="13" t="s">
        <v>12</v>
      </c>
      <c r="I479" s="13" t="s">
        <v>15</v>
      </c>
      <c r="J479" s="11">
        <v>8</v>
      </c>
      <c r="K479" s="11">
        <v>2</v>
      </c>
      <c r="L479" s="11">
        <f t="shared" si="35"/>
        <v>16</v>
      </c>
      <c r="M479" s="11" t="s">
        <v>57</v>
      </c>
      <c r="N479" s="11">
        <v>8</v>
      </c>
      <c r="O479" s="11">
        <v>2</v>
      </c>
      <c r="P479" s="6">
        <v>7.0000000000000007E-2</v>
      </c>
      <c r="Q479" s="11">
        <f t="shared" si="36"/>
        <v>16</v>
      </c>
      <c r="R479" s="11">
        <f t="shared" si="37"/>
        <v>1.1200000000000001</v>
      </c>
      <c r="S479" s="11"/>
      <c r="T479" s="27">
        <f t="shared" si="39"/>
        <v>0.7120000000000033</v>
      </c>
    </row>
    <row r="480" spans="1:20" hidden="1">
      <c r="A480" s="10">
        <f t="shared" si="38"/>
        <v>476</v>
      </c>
      <c r="B480" s="14">
        <v>64</v>
      </c>
      <c r="C480" s="14">
        <v>69.8</v>
      </c>
      <c r="D480" s="11" t="s">
        <v>52</v>
      </c>
      <c r="E480" s="10">
        <v>90</v>
      </c>
      <c r="F480" s="12">
        <v>69.760000000000005</v>
      </c>
      <c r="G480" s="12">
        <v>69.77000000000001</v>
      </c>
      <c r="H480" s="13" t="s">
        <v>35</v>
      </c>
      <c r="I480" s="13" t="s">
        <v>15</v>
      </c>
      <c r="J480" s="11">
        <v>10</v>
      </c>
      <c r="K480" s="11">
        <v>3.5</v>
      </c>
      <c r="L480" s="11">
        <f t="shared" si="35"/>
        <v>35</v>
      </c>
      <c r="M480" s="11" t="s">
        <v>57</v>
      </c>
      <c r="N480" s="11">
        <v>10</v>
      </c>
      <c r="O480" s="11">
        <v>3.5</v>
      </c>
      <c r="P480" s="6">
        <v>7.0000000000000007E-2</v>
      </c>
      <c r="Q480" s="11">
        <f t="shared" si="36"/>
        <v>35</v>
      </c>
      <c r="R480" s="11">
        <f t="shared" si="37"/>
        <v>2.4500000000000002</v>
      </c>
      <c r="S480" s="11"/>
      <c r="T480" s="27">
        <f t="shared" si="39"/>
        <v>5.2000000000006708E-2</v>
      </c>
    </row>
    <row r="481" spans="1:20" hidden="1">
      <c r="A481" s="10">
        <f t="shared" si="38"/>
        <v>477</v>
      </c>
      <c r="B481" s="14">
        <v>64</v>
      </c>
      <c r="C481" s="14">
        <v>69.8</v>
      </c>
      <c r="D481" s="11" t="s">
        <v>52</v>
      </c>
      <c r="E481" s="10">
        <v>90</v>
      </c>
      <c r="F481" s="12">
        <v>69.78</v>
      </c>
      <c r="G481" s="12">
        <v>69.787999999999997</v>
      </c>
      <c r="H481" s="13" t="s">
        <v>16</v>
      </c>
      <c r="I481" s="13" t="s">
        <v>15</v>
      </c>
      <c r="J481" s="11">
        <v>8</v>
      </c>
      <c r="K481" s="11">
        <v>1.5</v>
      </c>
      <c r="L481" s="11">
        <f t="shared" si="35"/>
        <v>12</v>
      </c>
      <c r="M481" s="11" t="s">
        <v>57</v>
      </c>
      <c r="N481" s="11">
        <v>8</v>
      </c>
      <c r="O481" s="11">
        <v>1.8</v>
      </c>
      <c r="P481" s="6">
        <v>7.0000000000000007E-2</v>
      </c>
      <c r="Q481" s="11">
        <f t="shared" si="36"/>
        <v>14.4</v>
      </c>
      <c r="R481" s="11">
        <f t="shared" si="37"/>
        <v>1.0080000000000002</v>
      </c>
      <c r="S481" s="11"/>
      <c r="T481" s="27">
        <f t="shared" si="39"/>
        <v>9.9999999999909051E-3</v>
      </c>
    </row>
    <row r="482" spans="1:20" hidden="1">
      <c r="A482" s="10">
        <f t="shared" si="38"/>
        <v>478</v>
      </c>
      <c r="B482" s="14">
        <v>64</v>
      </c>
      <c r="C482" s="14">
        <v>69.8</v>
      </c>
      <c r="D482" s="11" t="s">
        <v>52</v>
      </c>
      <c r="E482" s="10">
        <v>90</v>
      </c>
      <c r="F482" s="12">
        <v>69.8</v>
      </c>
      <c r="G482" s="12">
        <v>69.804000000000002</v>
      </c>
      <c r="H482" s="13" t="s">
        <v>12</v>
      </c>
      <c r="I482" s="13" t="s">
        <v>15</v>
      </c>
      <c r="J482" s="11">
        <v>4</v>
      </c>
      <c r="K482" s="11">
        <v>3.5</v>
      </c>
      <c r="L482" s="11">
        <f t="shared" si="35"/>
        <v>14</v>
      </c>
      <c r="M482" s="11" t="s">
        <v>57</v>
      </c>
      <c r="N482" s="11">
        <v>4</v>
      </c>
      <c r="O482" s="11">
        <v>3.5</v>
      </c>
      <c r="P482" s="6">
        <v>7.0000000000000007E-2</v>
      </c>
      <c r="Q482" s="11">
        <f t="shared" si="36"/>
        <v>14</v>
      </c>
      <c r="R482" s="11">
        <f t="shared" si="37"/>
        <v>0.98000000000000009</v>
      </c>
      <c r="S482" s="11"/>
      <c r="T482" s="27">
        <f t="shared" si="39"/>
        <v>1.2000000000000455E-2</v>
      </c>
    </row>
    <row r="483" spans="1:20" hidden="1">
      <c r="A483" s="5">
        <f t="shared" si="38"/>
        <v>479</v>
      </c>
      <c r="B483" s="9">
        <v>69.8</v>
      </c>
      <c r="C483" s="9">
        <v>70.3</v>
      </c>
      <c r="D483" s="6" t="s">
        <v>51</v>
      </c>
      <c r="E483" s="5">
        <v>40</v>
      </c>
      <c r="F483" s="7">
        <v>69.819999999999993</v>
      </c>
      <c r="G483" s="7">
        <v>69.849999999999994</v>
      </c>
      <c r="H483" s="8" t="s">
        <v>16</v>
      </c>
      <c r="I483" s="8" t="s">
        <v>15</v>
      </c>
      <c r="J483" s="6">
        <v>30</v>
      </c>
      <c r="K483" s="6">
        <v>3</v>
      </c>
      <c r="L483" s="6">
        <f t="shared" si="35"/>
        <v>90</v>
      </c>
      <c r="M483" s="6" t="s">
        <v>57</v>
      </c>
      <c r="N483" s="6">
        <v>30</v>
      </c>
      <c r="O483" s="6">
        <v>3</v>
      </c>
      <c r="P483" s="6">
        <v>7.0000000000000007E-2</v>
      </c>
      <c r="Q483" s="6">
        <f t="shared" si="36"/>
        <v>90</v>
      </c>
      <c r="R483" s="6">
        <f t="shared" si="37"/>
        <v>6.3000000000000007</v>
      </c>
      <c r="S483" s="6"/>
      <c r="T483" s="27">
        <f t="shared" si="39"/>
        <v>1.5999999999991132E-2</v>
      </c>
    </row>
    <row r="484" spans="1:20" hidden="1">
      <c r="A484" s="5">
        <f t="shared" si="38"/>
        <v>480</v>
      </c>
      <c r="B484" s="9">
        <v>69.8</v>
      </c>
      <c r="C484" s="9">
        <v>70.3</v>
      </c>
      <c r="D484" s="6" t="s">
        <v>51</v>
      </c>
      <c r="E484" s="5">
        <v>40</v>
      </c>
      <c r="F484" s="7">
        <v>69.900000000000006</v>
      </c>
      <c r="G484" s="7">
        <v>69.902000000000001</v>
      </c>
      <c r="H484" s="8" t="s">
        <v>12</v>
      </c>
      <c r="I484" s="8" t="s">
        <v>15</v>
      </c>
      <c r="J484" s="6">
        <v>2</v>
      </c>
      <c r="K484" s="6">
        <v>1</v>
      </c>
      <c r="L484" s="6">
        <f t="shared" si="35"/>
        <v>2</v>
      </c>
      <c r="M484" s="6" t="s">
        <v>57</v>
      </c>
      <c r="N484" s="6">
        <v>2</v>
      </c>
      <c r="O484" s="6">
        <v>1.8</v>
      </c>
      <c r="P484" s="6">
        <v>7.0000000000000007E-2</v>
      </c>
      <c r="Q484" s="6">
        <f t="shared" si="36"/>
        <v>3.6</v>
      </c>
      <c r="R484" s="6">
        <f t="shared" si="37"/>
        <v>0.25200000000000006</v>
      </c>
      <c r="S484" s="6"/>
      <c r="T484" s="27">
        <f t="shared" si="39"/>
        <v>5.0000000000011369E-2</v>
      </c>
    </row>
    <row r="485" spans="1:20" hidden="1">
      <c r="A485" s="5">
        <f t="shared" si="38"/>
        <v>481</v>
      </c>
      <c r="B485" s="9">
        <v>69.8</v>
      </c>
      <c r="C485" s="9">
        <v>70.3</v>
      </c>
      <c r="D485" s="6" t="s">
        <v>51</v>
      </c>
      <c r="E485" s="5">
        <v>40</v>
      </c>
      <c r="F485" s="7">
        <v>69.959999999999994</v>
      </c>
      <c r="G485" s="7">
        <v>69.960999999999999</v>
      </c>
      <c r="H485" s="8" t="s">
        <v>12</v>
      </c>
      <c r="I485" s="8" t="s">
        <v>15</v>
      </c>
      <c r="J485" s="6">
        <v>1</v>
      </c>
      <c r="K485" s="6">
        <v>1</v>
      </c>
      <c r="L485" s="6">
        <f t="shared" si="35"/>
        <v>1</v>
      </c>
      <c r="M485" s="6" t="s">
        <v>57</v>
      </c>
      <c r="N485" s="6">
        <v>1</v>
      </c>
      <c r="O485" s="6">
        <v>1.8</v>
      </c>
      <c r="P485" s="6">
        <v>7.0000000000000007E-2</v>
      </c>
      <c r="Q485" s="6">
        <f t="shared" si="36"/>
        <v>1.8</v>
      </c>
      <c r="R485" s="6">
        <f t="shared" si="37"/>
        <v>0.12600000000000003</v>
      </c>
      <c r="S485" s="6"/>
      <c r="T485" s="27">
        <f t="shared" si="39"/>
        <v>5.7999999999992724E-2</v>
      </c>
    </row>
    <row r="486" spans="1:20" hidden="1">
      <c r="A486" s="5">
        <f t="shared" si="38"/>
        <v>482</v>
      </c>
      <c r="B486" s="9">
        <v>69.8</v>
      </c>
      <c r="C486" s="9">
        <v>70.3</v>
      </c>
      <c r="D486" s="6" t="s">
        <v>51</v>
      </c>
      <c r="E486" s="5">
        <v>40</v>
      </c>
      <c r="F486" s="7">
        <v>69.97</v>
      </c>
      <c r="G486" s="7">
        <v>69.971499999999992</v>
      </c>
      <c r="H486" s="8" t="s">
        <v>12</v>
      </c>
      <c r="I486" s="8" t="s">
        <v>15</v>
      </c>
      <c r="J486" s="6">
        <v>1.5</v>
      </c>
      <c r="K486" s="6">
        <v>1</v>
      </c>
      <c r="L486" s="6">
        <f t="shared" si="35"/>
        <v>1.5</v>
      </c>
      <c r="M486" s="6" t="s">
        <v>57</v>
      </c>
      <c r="N486" s="6">
        <v>1.5</v>
      </c>
      <c r="O486" s="6">
        <v>1.8</v>
      </c>
      <c r="P486" s="6">
        <v>7.0000000000000007E-2</v>
      </c>
      <c r="Q486" s="6">
        <f t="shared" si="36"/>
        <v>2.7</v>
      </c>
      <c r="R486" s="6">
        <f t="shared" si="37"/>
        <v>0.18900000000000003</v>
      </c>
      <c r="S486" s="6"/>
      <c r="T486" s="27">
        <f t="shared" si="39"/>
        <v>9.0000000000003411E-3</v>
      </c>
    </row>
    <row r="487" spans="1:20" hidden="1">
      <c r="A487" s="5">
        <f t="shared" si="38"/>
        <v>483</v>
      </c>
      <c r="B487" s="9">
        <v>69.8</v>
      </c>
      <c r="C487" s="9">
        <v>70.3</v>
      </c>
      <c r="D487" s="6" t="s">
        <v>51</v>
      </c>
      <c r="E487" s="5">
        <v>40</v>
      </c>
      <c r="F487" s="7">
        <v>69.98</v>
      </c>
      <c r="G487" s="7">
        <v>69.983000000000004</v>
      </c>
      <c r="H487" s="8" t="s">
        <v>12</v>
      </c>
      <c r="I487" s="8" t="s">
        <v>15</v>
      </c>
      <c r="J487" s="6">
        <v>3</v>
      </c>
      <c r="K487" s="6">
        <v>1.5</v>
      </c>
      <c r="L487" s="6">
        <f t="shared" si="35"/>
        <v>4.5</v>
      </c>
      <c r="M487" s="6" t="s">
        <v>57</v>
      </c>
      <c r="N487" s="6">
        <v>3</v>
      </c>
      <c r="O487" s="6">
        <v>1.8</v>
      </c>
      <c r="P487" s="6">
        <v>7.0000000000000007E-2</v>
      </c>
      <c r="Q487" s="6">
        <f t="shared" si="36"/>
        <v>5.4</v>
      </c>
      <c r="R487" s="6">
        <f t="shared" si="37"/>
        <v>0.37800000000000006</v>
      </c>
      <c r="S487" s="6"/>
      <c r="T487" s="27">
        <f t="shared" si="39"/>
        <v>8.5000000000121645E-3</v>
      </c>
    </row>
    <row r="488" spans="1:20" hidden="1">
      <c r="A488" s="5">
        <f t="shared" si="38"/>
        <v>484</v>
      </c>
      <c r="B488" s="9">
        <v>69.8</v>
      </c>
      <c r="C488" s="9">
        <v>70.3</v>
      </c>
      <c r="D488" s="6" t="s">
        <v>51</v>
      </c>
      <c r="E488" s="5">
        <v>40</v>
      </c>
      <c r="F488" s="7">
        <v>69.984999999999999</v>
      </c>
      <c r="G488" s="7">
        <v>69.986999999999995</v>
      </c>
      <c r="H488" s="8" t="s">
        <v>12</v>
      </c>
      <c r="I488" s="8" t="s">
        <v>15</v>
      </c>
      <c r="J488" s="6">
        <v>2</v>
      </c>
      <c r="K488" s="6">
        <v>1.5</v>
      </c>
      <c r="L488" s="6">
        <f t="shared" si="35"/>
        <v>3</v>
      </c>
      <c r="M488" s="6" t="s">
        <v>57</v>
      </c>
      <c r="N488" s="6">
        <v>2</v>
      </c>
      <c r="O488" s="6">
        <v>1.8</v>
      </c>
      <c r="P488" s="6">
        <v>7.0000000000000007E-2</v>
      </c>
      <c r="Q488" s="6">
        <f t="shared" si="36"/>
        <v>3.6</v>
      </c>
      <c r="R488" s="6">
        <f t="shared" si="37"/>
        <v>0.25200000000000006</v>
      </c>
      <c r="S488" s="6"/>
      <c r="T488" s="27">
        <f t="shared" si="39"/>
        <v>1.9999999999953388E-3</v>
      </c>
    </row>
    <row r="489" spans="1:20" hidden="1">
      <c r="A489" s="5">
        <f t="shared" si="38"/>
        <v>485</v>
      </c>
      <c r="B489" s="9">
        <v>69.8</v>
      </c>
      <c r="C489" s="9">
        <v>70.3</v>
      </c>
      <c r="D489" s="6" t="s">
        <v>51</v>
      </c>
      <c r="E489" s="5">
        <v>40</v>
      </c>
      <c r="F489" s="7">
        <v>70.12</v>
      </c>
      <c r="G489" s="7">
        <v>70.14</v>
      </c>
      <c r="H489" s="8" t="s">
        <v>12</v>
      </c>
      <c r="I489" s="8" t="s">
        <v>15</v>
      </c>
      <c r="J489" s="6">
        <v>20</v>
      </c>
      <c r="K489" s="6">
        <v>2.5</v>
      </c>
      <c r="L489" s="6">
        <f t="shared" si="35"/>
        <v>50</v>
      </c>
      <c r="M489" s="6" t="s">
        <v>57</v>
      </c>
      <c r="N489" s="6">
        <v>20</v>
      </c>
      <c r="O489" s="6">
        <v>2.5</v>
      </c>
      <c r="P489" s="6">
        <v>7.0000000000000007E-2</v>
      </c>
      <c r="Q489" s="6">
        <f t="shared" si="36"/>
        <v>50</v>
      </c>
      <c r="R489" s="6">
        <f t="shared" si="37"/>
        <v>3.5000000000000004</v>
      </c>
      <c r="S489" s="6"/>
      <c r="T489" s="27">
        <f t="shared" si="39"/>
        <v>0.13300000000000978</v>
      </c>
    </row>
    <row r="490" spans="1:20" hidden="1">
      <c r="A490" s="5">
        <f t="shared" si="38"/>
        <v>486</v>
      </c>
      <c r="B490" s="9">
        <v>69.8</v>
      </c>
      <c r="C490" s="9">
        <v>70.3</v>
      </c>
      <c r="D490" s="6" t="s">
        <v>51</v>
      </c>
      <c r="E490" s="5">
        <v>40</v>
      </c>
      <c r="F490" s="7">
        <v>70.14</v>
      </c>
      <c r="G490" s="7">
        <v>70.147999999999996</v>
      </c>
      <c r="H490" s="8" t="s">
        <v>12</v>
      </c>
      <c r="I490" s="8" t="s">
        <v>15</v>
      </c>
      <c r="J490" s="6">
        <v>8</v>
      </c>
      <c r="K490" s="6">
        <v>3.5</v>
      </c>
      <c r="L490" s="6">
        <f t="shared" si="35"/>
        <v>28</v>
      </c>
      <c r="M490" s="6" t="s">
        <v>57</v>
      </c>
      <c r="N490" s="6">
        <v>8</v>
      </c>
      <c r="O490" s="6">
        <v>3.5</v>
      </c>
      <c r="P490" s="6">
        <v>7.0000000000000007E-2</v>
      </c>
      <c r="Q490" s="6">
        <f t="shared" si="36"/>
        <v>28</v>
      </c>
      <c r="R490" s="6">
        <f t="shared" si="37"/>
        <v>1.9600000000000002</v>
      </c>
      <c r="S490" s="6"/>
      <c r="T490" s="27">
        <f t="shared" si="39"/>
        <v>0</v>
      </c>
    </row>
    <row r="491" spans="1:20" hidden="1">
      <c r="A491" s="5">
        <f t="shared" si="38"/>
        <v>487</v>
      </c>
      <c r="B491" s="9">
        <v>69.8</v>
      </c>
      <c r="C491" s="9">
        <v>70.3</v>
      </c>
      <c r="D491" s="6" t="s">
        <v>51</v>
      </c>
      <c r="E491" s="5">
        <v>40</v>
      </c>
      <c r="F491" s="7">
        <v>70.16</v>
      </c>
      <c r="G491" s="7">
        <v>70.164999999999992</v>
      </c>
      <c r="H491" s="8" t="s">
        <v>12</v>
      </c>
      <c r="I491" s="8" t="s">
        <v>15</v>
      </c>
      <c r="J491" s="6">
        <v>5</v>
      </c>
      <c r="K491" s="6">
        <v>1.5</v>
      </c>
      <c r="L491" s="6">
        <f t="shared" si="35"/>
        <v>7.5</v>
      </c>
      <c r="M491" s="6" t="s">
        <v>57</v>
      </c>
      <c r="N491" s="6">
        <v>5</v>
      </c>
      <c r="O491" s="6">
        <v>1.8</v>
      </c>
      <c r="P491" s="6">
        <v>7.0000000000000007E-2</v>
      </c>
      <c r="Q491" s="6">
        <f t="shared" si="36"/>
        <v>9</v>
      </c>
      <c r="R491" s="6">
        <f t="shared" si="37"/>
        <v>0.63000000000000012</v>
      </c>
      <c r="S491" s="6"/>
      <c r="T491" s="27">
        <f t="shared" si="39"/>
        <v>1.2000000000000455E-2</v>
      </c>
    </row>
    <row r="492" spans="1:20" hidden="1">
      <c r="A492" s="5">
        <f t="shared" si="38"/>
        <v>488</v>
      </c>
      <c r="B492" s="9">
        <v>69.8</v>
      </c>
      <c r="C492" s="9">
        <v>70.3</v>
      </c>
      <c r="D492" s="6" t="s">
        <v>51</v>
      </c>
      <c r="E492" s="5">
        <v>40</v>
      </c>
      <c r="F492" s="7">
        <v>70.22</v>
      </c>
      <c r="G492" s="7">
        <v>70.23</v>
      </c>
      <c r="H492" s="8" t="s">
        <v>12</v>
      </c>
      <c r="I492" s="8" t="s">
        <v>15</v>
      </c>
      <c r="J492" s="6">
        <v>10</v>
      </c>
      <c r="K492" s="6">
        <v>2</v>
      </c>
      <c r="L492" s="6">
        <f t="shared" si="35"/>
        <v>20</v>
      </c>
      <c r="M492" s="6" t="s">
        <v>57</v>
      </c>
      <c r="N492" s="6">
        <v>10</v>
      </c>
      <c r="O492" s="6">
        <v>2</v>
      </c>
      <c r="P492" s="6">
        <v>7.0000000000000007E-2</v>
      </c>
      <c r="Q492" s="6">
        <f t="shared" si="36"/>
        <v>20</v>
      </c>
      <c r="R492" s="6">
        <f t="shared" si="37"/>
        <v>1.4000000000000001</v>
      </c>
      <c r="S492" s="6"/>
      <c r="T492" s="27">
        <f t="shared" si="39"/>
        <v>5.5000000000006821E-2</v>
      </c>
    </row>
    <row r="493" spans="1:20" hidden="1">
      <c r="A493" s="5">
        <f t="shared" si="38"/>
        <v>489</v>
      </c>
      <c r="B493" s="9">
        <v>69.8</v>
      </c>
      <c r="C493" s="9">
        <v>70.3</v>
      </c>
      <c r="D493" s="6" t="s">
        <v>51</v>
      </c>
      <c r="E493" s="5">
        <v>40</v>
      </c>
      <c r="F493" s="7">
        <v>70.23</v>
      </c>
      <c r="G493" s="7">
        <v>70.231999999999999</v>
      </c>
      <c r="H493" s="8" t="s">
        <v>12</v>
      </c>
      <c r="I493" s="8" t="s">
        <v>15</v>
      </c>
      <c r="J493" s="6">
        <v>2</v>
      </c>
      <c r="K493" s="6">
        <v>2</v>
      </c>
      <c r="L493" s="6">
        <f t="shared" si="35"/>
        <v>4</v>
      </c>
      <c r="M493" s="6" t="s">
        <v>57</v>
      </c>
      <c r="N493" s="6">
        <v>2</v>
      </c>
      <c r="O493" s="6">
        <v>2</v>
      </c>
      <c r="P493" s="6">
        <v>7.0000000000000007E-2</v>
      </c>
      <c r="Q493" s="6">
        <f t="shared" si="36"/>
        <v>4</v>
      </c>
      <c r="R493" s="6">
        <f t="shared" si="37"/>
        <v>0.28000000000000003</v>
      </c>
      <c r="S493" s="6"/>
      <c r="T493" s="27">
        <f t="shared" si="39"/>
        <v>0</v>
      </c>
    </row>
    <row r="494" spans="1:20" hidden="1">
      <c r="A494" s="5">
        <f t="shared" si="38"/>
        <v>490</v>
      </c>
      <c r="B494" s="9">
        <v>69.8</v>
      </c>
      <c r="C494" s="9">
        <v>70.3</v>
      </c>
      <c r="D494" s="6" t="s">
        <v>51</v>
      </c>
      <c r="E494" s="5">
        <v>40</v>
      </c>
      <c r="F494" s="7">
        <v>70.25</v>
      </c>
      <c r="G494" s="7">
        <v>70.257999999999996</v>
      </c>
      <c r="H494" s="8" t="s">
        <v>12</v>
      </c>
      <c r="I494" s="8" t="s">
        <v>15</v>
      </c>
      <c r="J494" s="6">
        <v>8</v>
      </c>
      <c r="K494" s="6">
        <v>2</v>
      </c>
      <c r="L494" s="6">
        <f t="shared" si="35"/>
        <v>16</v>
      </c>
      <c r="M494" s="6" t="s">
        <v>57</v>
      </c>
      <c r="N494" s="6">
        <v>8</v>
      </c>
      <c r="O494" s="6">
        <v>2</v>
      </c>
      <c r="P494" s="6">
        <v>7.0000000000000007E-2</v>
      </c>
      <c r="Q494" s="6">
        <f t="shared" si="36"/>
        <v>16</v>
      </c>
      <c r="R494" s="6">
        <f t="shared" si="37"/>
        <v>1.1200000000000001</v>
      </c>
      <c r="S494" s="6"/>
      <c r="T494" s="27">
        <f t="shared" si="39"/>
        <v>1.8000000000000682E-2</v>
      </c>
    </row>
    <row r="495" spans="1:20" hidden="1">
      <c r="A495" s="5">
        <f t="shared" si="38"/>
        <v>491</v>
      </c>
      <c r="B495" s="9">
        <v>69.8</v>
      </c>
      <c r="C495" s="9">
        <v>70.3</v>
      </c>
      <c r="D495" s="6" t="s">
        <v>51</v>
      </c>
      <c r="E495" s="5">
        <v>40</v>
      </c>
      <c r="F495" s="7">
        <v>70.28</v>
      </c>
      <c r="G495" s="7">
        <v>70.290000000000006</v>
      </c>
      <c r="H495" s="8" t="s">
        <v>35</v>
      </c>
      <c r="I495" s="8" t="s">
        <v>15</v>
      </c>
      <c r="J495" s="6">
        <v>10</v>
      </c>
      <c r="K495" s="6">
        <v>2</v>
      </c>
      <c r="L495" s="6">
        <f t="shared" si="35"/>
        <v>20</v>
      </c>
      <c r="M495" s="6" t="s">
        <v>57</v>
      </c>
      <c r="N495" s="6">
        <v>10</v>
      </c>
      <c r="O495" s="6">
        <v>2</v>
      </c>
      <c r="P495" s="6">
        <v>7.0000000000000007E-2</v>
      </c>
      <c r="Q495" s="6">
        <f t="shared" si="36"/>
        <v>20</v>
      </c>
      <c r="R495" s="6">
        <f t="shared" si="37"/>
        <v>1.4000000000000001</v>
      </c>
      <c r="S495" s="6"/>
      <c r="T495" s="27">
        <f t="shared" si="39"/>
        <v>2.2000000000005571E-2</v>
      </c>
    </row>
    <row r="496" spans="1:20" hidden="1">
      <c r="A496" s="5">
        <f t="shared" si="38"/>
        <v>492</v>
      </c>
      <c r="B496" s="9">
        <v>69.8</v>
      </c>
      <c r="C496" s="9">
        <v>70.3</v>
      </c>
      <c r="D496" s="6" t="s">
        <v>51</v>
      </c>
      <c r="E496" s="5">
        <v>40</v>
      </c>
      <c r="F496" s="7">
        <v>70.3</v>
      </c>
      <c r="G496" s="7">
        <v>70.304999999999993</v>
      </c>
      <c r="H496" s="8" t="s">
        <v>12</v>
      </c>
      <c r="I496" s="8" t="s">
        <v>15</v>
      </c>
      <c r="J496" s="6">
        <v>5</v>
      </c>
      <c r="K496" s="6">
        <v>2</v>
      </c>
      <c r="L496" s="6">
        <f t="shared" si="35"/>
        <v>10</v>
      </c>
      <c r="M496" s="6" t="s">
        <v>57</v>
      </c>
      <c r="N496" s="6">
        <v>5</v>
      </c>
      <c r="O496" s="6">
        <v>2</v>
      </c>
      <c r="P496" s="6">
        <v>7.0000000000000007E-2</v>
      </c>
      <c r="Q496" s="6">
        <f t="shared" si="36"/>
        <v>10</v>
      </c>
      <c r="R496" s="6">
        <f t="shared" si="37"/>
        <v>0.70000000000000007</v>
      </c>
      <c r="S496" s="6"/>
      <c r="T496" s="27">
        <f t="shared" si="39"/>
        <v>9.9999999999909051E-3</v>
      </c>
    </row>
    <row r="497" spans="1:20" hidden="1">
      <c r="A497" s="10">
        <f t="shared" si="38"/>
        <v>493</v>
      </c>
      <c r="B497" s="14">
        <v>70.3</v>
      </c>
      <c r="C497" s="14">
        <v>73</v>
      </c>
      <c r="D497" s="11" t="s">
        <v>52</v>
      </c>
      <c r="E497" s="10">
        <v>90</v>
      </c>
      <c r="F497" s="12">
        <v>70.319999999999993</v>
      </c>
      <c r="G497" s="12">
        <v>70.323999999999998</v>
      </c>
      <c r="H497" s="13" t="s">
        <v>35</v>
      </c>
      <c r="I497" s="13" t="s">
        <v>15</v>
      </c>
      <c r="J497" s="11">
        <v>4</v>
      </c>
      <c r="K497" s="11">
        <v>2</v>
      </c>
      <c r="L497" s="11">
        <f t="shared" si="35"/>
        <v>8</v>
      </c>
      <c r="M497" s="11" t="s">
        <v>57</v>
      </c>
      <c r="N497" s="11">
        <v>4</v>
      </c>
      <c r="O497" s="11">
        <v>2</v>
      </c>
      <c r="P497" s="6">
        <v>7.0000000000000007E-2</v>
      </c>
      <c r="Q497" s="11">
        <f t="shared" si="36"/>
        <v>8</v>
      </c>
      <c r="R497" s="11">
        <f t="shared" si="37"/>
        <v>0.56000000000000005</v>
      </c>
      <c r="S497" s="11"/>
      <c r="T497" s="27">
        <f t="shared" si="39"/>
        <v>1.5000000000000568E-2</v>
      </c>
    </row>
    <row r="498" spans="1:20" hidden="1">
      <c r="A498" s="10">
        <f t="shared" si="38"/>
        <v>494</v>
      </c>
      <c r="B498" s="14">
        <v>70.3</v>
      </c>
      <c r="C498" s="14">
        <v>73</v>
      </c>
      <c r="D498" s="11" t="s">
        <v>52</v>
      </c>
      <c r="E498" s="10">
        <v>90</v>
      </c>
      <c r="F498" s="12">
        <v>70.34</v>
      </c>
      <c r="G498" s="12">
        <v>70.343000000000004</v>
      </c>
      <c r="H498" s="13" t="s">
        <v>12</v>
      </c>
      <c r="I498" s="13" t="s">
        <v>15</v>
      </c>
      <c r="J498" s="11">
        <v>3</v>
      </c>
      <c r="K498" s="11">
        <v>2</v>
      </c>
      <c r="L498" s="11">
        <f t="shared" si="35"/>
        <v>6</v>
      </c>
      <c r="M498" s="11" t="s">
        <v>57</v>
      </c>
      <c r="N498" s="11">
        <v>3</v>
      </c>
      <c r="O498" s="11">
        <v>2</v>
      </c>
      <c r="P498" s="6">
        <v>7.0000000000000007E-2</v>
      </c>
      <c r="Q498" s="11">
        <f t="shared" si="36"/>
        <v>6</v>
      </c>
      <c r="R498" s="11">
        <f t="shared" si="37"/>
        <v>0.42000000000000004</v>
      </c>
      <c r="S498" s="11"/>
      <c r="T498" s="27">
        <f t="shared" si="39"/>
        <v>1.6000000000005343E-2</v>
      </c>
    </row>
    <row r="499" spans="1:20" hidden="1">
      <c r="A499" s="10">
        <f t="shared" si="38"/>
        <v>495</v>
      </c>
      <c r="B499" s="14">
        <v>70.3</v>
      </c>
      <c r="C499" s="14">
        <v>73</v>
      </c>
      <c r="D499" s="11" t="s">
        <v>52</v>
      </c>
      <c r="E499" s="10">
        <v>90</v>
      </c>
      <c r="F499" s="12">
        <v>70.36</v>
      </c>
      <c r="G499" s="12">
        <v>70.361999999999995</v>
      </c>
      <c r="H499" s="13" t="s">
        <v>36</v>
      </c>
      <c r="I499" s="13" t="s">
        <v>15</v>
      </c>
      <c r="J499" s="11">
        <v>2</v>
      </c>
      <c r="K499" s="11">
        <v>1</v>
      </c>
      <c r="L499" s="11">
        <f t="shared" si="35"/>
        <v>2</v>
      </c>
      <c r="M499" s="11" t="s">
        <v>57</v>
      </c>
      <c r="N499" s="11">
        <v>2</v>
      </c>
      <c r="O499" s="11">
        <v>1.8</v>
      </c>
      <c r="P499" s="6">
        <v>7.0000000000000007E-2</v>
      </c>
      <c r="Q499" s="11">
        <f t="shared" si="36"/>
        <v>3.6</v>
      </c>
      <c r="R499" s="11">
        <f t="shared" si="37"/>
        <v>0.25200000000000006</v>
      </c>
      <c r="S499" s="11"/>
      <c r="T499" s="27">
        <f t="shared" si="39"/>
        <v>1.6999999999995907E-2</v>
      </c>
    </row>
    <row r="500" spans="1:20" hidden="1">
      <c r="A500" s="10">
        <f t="shared" si="38"/>
        <v>496</v>
      </c>
      <c r="B500" s="14">
        <v>70.3</v>
      </c>
      <c r="C500" s="14">
        <v>73</v>
      </c>
      <c r="D500" s="11" t="s">
        <v>52</v>
      </c>
      <c r="E500" s="10">
        <v>90</v>
      </c>
      <c r="F500" s="12">
        <v>70.400000000000006</v>
      </c>
      <c r="G500" s="12">
        <v>70.415000000000006</v>
      </c>
      <c r="H500" s="13" t="s">
        <v>35</v>
      </c>
      <c r="I500" s="13" t="s">
        <v>15</v>
      </c>
      <c r="J500" s="11">
        <v>15</v>
      </c>
      <c r="K500" s="11">
        <v>3.5</v>
      </c>
      <c r="L500" s="11">
        <f t="shared" si="35"/>
        <v>52.5</v>
      </c>
      <c r="M500" s="11" t="s">
        <v>57</v>
      </c>
      <c r="N500" s="11">
        <v>15</v>
      </c>
      <c r="O500" s="11">
        <v>3.5</v>
      </c>
      <c r="P500" s="6">
        <v>7.0000000000000007E-2</v>
      </c>
      <c r="Q500" s="11">
        <f t="shared" si="36"/>
        <v>52.5</v>
      </c>
      <c r="R500" s="11">
        <f t="shared" si="37"/>
        <v>3.6750000000000003</v>
      </c>
      <c r="S500" s="11"/>
      <c r="T500" s="27">
        <f t="shared" si="39"/>
        <v>3.8000000000010914E-2</v>
      </c>
    </row>
    <row r="501" spans="1:20" hidden="1">
      <c r="A501" s="10">
        <f t="shared" si="38"/>
        <v>497</v>
      </c>
      <c r="B501" s="14">
        <v>70.3</v>
      </c>
      <c r="C501" s="14">
        <v>73</v>
      </c>
      <c r="D501" s="11" t="s">
        <v>52</v>
      </c>
      <c r="E501" s="10">
        <v>90</v>
      </c>
      <c r="F501" s="12">
        <v>70.42</v>
      </c>
      <c r="G501" s="12">
        <v>70.427999999999997</v>
      </c>
      <c r="H501" s="13" t="s">
        <v>24</v>
      </c>
      <c r="I501" s="13" t="s">
        <v>15</v>
      </c>
      <c r="J501" s="11">
        <v>8</v>
      </c>
      <c r="K501" s="11">
        <v>0.3</v>
      </c>
      <c r="L501" s="11">
        <f t="shared" si="35"/>
        <v>2.4</v>
      </c>
      <c r="M501" s="11" t="s">
        <v>57</v>
      </c>
      <c r="N501" s="11">
        <v>8</v>
      </c>
      <c r="O501" s="11">
        <v>1.8</v>
      </c>
      <c r="P501" s="6">
        <v>7.0000000000000007E-2</v>
      </c>
      <c r="Q501" s="11">
        <f t="shared" si="36"/>
        <v>14.4</v>
      </c>
      <c r="R501" s="11">
        <f t="shared" si="37"/>
        <v>1.0080000000000002</v>
      </c>
      <c r="S501" s="11"/>
      <c r="T501" s="27">
        <f t="shared" si="39"/>
        <v>4.9999999999954525E-3</v>
      </c>
    </row>
    <row r="502" spans="1:20" hidden="1">
      <c r="A502" s="10">
        <f t="shared" si="38"/>
        <v>498</v>
      </c>
      <c r="B502" s="14">
        <v>70.3</v>
      </c>
      <c r="C502" s="14">
        <v>73</v>
      </c>
      <c r="D502" s="11" t="s">
        <v>52</v>
      </c>
      <c r="E502" s="10">
        <v>90</v>
      </c>
      <c r="F502" s="12">
        <v>70.48</v>
      </c>
      <c r="G502" s="12">
        <v>70.490000000000009</v>
      </c>
      <c r="H502" s="13" t="s">
        <v>12</v>
      </c>
      <c r="I502" s="13" t="s">
        <v>15</v>
      </c>
      <c r="J502" s="11">
        <v>10</v>
      </c>
      <c r="K502" s="11">
        <v>2</v>
      </c>
      <c r="L502" s="11">
        <f t="shared" si="35"/>
        <v>20</v>
      </c>
      <c r="M502" s="11" t="s">
        <v>57</v>
      </c>
      <c r="N502" s="11">
        <v>10</v>
      </c>
      <c r="O502" s="11">
        <v>2</v>
      </c>
      <c r="P502" s="6">
        <v>7.0000000000000007E-2</v>
      </c>
      <c r="Q502" s="11">
        <f t="shared" si="36"/>
        <v>20</v>
      </c>
      <c r="R502" s="11">
        <f t="shared" si="37"/>
        <v>1.4000000000000001</v>
      </c>
      <c r="S502" s="11"/>
      <c r="T502" s="27">
        <f t="shared" si="39"/>
        <v>5.2000000000006708E-2</v>
      </c>
    </row>
    <row r="503" spans="1:20" hidden="1">
      <c r="A503" s="10">
        <f t="shared" si="38"/>
        <v>499</v>
      </c>
      <c r="B503" s="14">
        <v>70.3</v>
      </c>
      <c r="C503" s="14">
        <v>73</v>
      </c>
      <c r="D503" s="11" t="s">
        <v>52</v>
      </c>
      <c r="E503" s="10">
        <v>90</v>
      </c>
      <c r="F503" s="12">
        <v>70.5</v>
      </c>
      <c r="G503" s="12">
        <v>70.501999999999995</v>
      </c>
      <c r="H503" s="13" t="s">
        <v>12</v>
      </c>
      <c r="I503" s="13" t="s">
        <v>15</v>
      </c>
      <c r="J503" s="11">
        <v>2</v>
      </c>
      <c r="K503" s="11">
        <v>1.5</v>
      </c>
      <c r="L503" s="11">
        <f t="shared" si="35"/>
        <v>3</v>
      </c>
      <c r="M503" s="11" t="s">
        <v>57</v>
      </c>
      <c r="N503" s="11">
        <v>2</v>
      </c>
      <c r="O503" s="11">
        <v>1.8</v>
      </c>
      <c r="P503" s="6">
        <v>7.0000000000000007E-2</v>
      </c>
      <c r="Q503" s="11">
        <f t="shared" si="36"/>
        <v>3.6</v>
      </c>
      <c r="R503" s="11">
        <f t="shared" si="37"/>
        <v>0.25200000000000006</v>
      </c>
      <c r="S503" s="11"/>
      <c r="T503" s="27">
        <f t="shared" si="39"/>
        <v>9.9999999999909051E-3</v>
      </c>
    </row>
    <row r="504" spans="1:20" hidden="1">
      <c r="A504" s="10">
        <f t="shared" si="38"/>
        <v>500</v>
      </c>
      <c r="B504" s="14">
        <v>70.3</v>
      </c>
      <c r="C504" s="14">
        <v>73</v>
      </c>
      <c r="D504" s="11" t="s">
        <v>52</v>
      </c>
      <c r="E504" s="10">
        <v>90</v>
      </c>
      <c r="F504" s="12">
        <v>70.52</v>
      </c>
      <c r="G504" s="12">
        <v>70.521999999999991</v>
      </c>
      <c r="H504" s="13" t="s">
        <v>12</v>
      </c>
      <c r="I504" s="13" t="s">
        <v>15</v>
      </c>
      <c r="J504" s="11">
        <v>2</v>
      </c>
      <c r="K504" s="11">
        <v>2</v>
      </c>
      <c r="L504" s="11">
        <f t="shared" si="35"/>
        <v>4</v>
      </c>
      <c r="M504" s="11" t="s">
        <v>57</v>
      </c>
      <c r="N504" s="11">
        <v>2</v>
      </c>
      <c r="O504" s="11">
        <v>2</v>
      </c>
      <c r="P504" s="6">
        <v>7.0000000000000007E-2</v>
      </c>
      <c r="Q504" s="11">
        <f t="shared" si="36"/>
        <v>4</v>
      </c>
      <c r="R504" s="11">
        <f t="shared" si="37"/>
        <v>0.28000000000000003</v>
      </c>
      <c r="S504" s="11"/>
      <c r="T504" s="27">
        <f t="shared" si="39"/>
        <v>1.8000000000000682E-2</v>
      </c>
    </row>
    <row r="505" spans="1:20" hidden="1">
      <c r="A505" s="10">
        <f t="shared" si="38"/>
        <v>501</v>
      </c>
      <c r="B505" s="14">
        <v>70.3</v>
      </c>
      <c r="C505" s="14">
        <v>73</v>
      </c>
      <c r="D505" s="11" t="s">
        <v>52</v>
      </c>
      <c r="E505" s="10">
        <v>90</v>
      </c>
      <c r="F505" s="12">
        <v>70.540000000000006</v>
      </c>
      <c r="G505" s="12">
        <v>70.544000000000011</v>
      </c>
      <c r="H505" s="13" t="s">
        <v>12</v>
      </c>
      <c r="I505" s="13" t="s">
        <v>15</v>
      </c>
      <c r="J505" s="11">
        <v>4</v>
      </c>
      <c r="K505" s="11">
        <v>2</v>
      </c>
      <c r="L505" s="11">
        <f t="shared" si="35"/>
        <v>8</v>
      </c>
      <c r="M505" s="11" t="s">
        <v>57</v>
      </c>
      <c r="N505" s="11">
        <v>4</v>
      </c>
      <c r="O505" s="11">
        <v>2</v>
      </c>
      <c r="P505" s="6">
        <v>7.0000000000000007E-2</v>
      </c>
      <c r="Q505" s="11">
        <f t="shared" si="36"/>
        <v>8</v>
      </c>
      <c r="R505" s="11">
        <f t="shared" si="37"/>
        <v>0.56000000000000005</v>
      </c>
      <c r="S505" s="11"/>
      <c r="T505" s="27">
        <f t="shared" si="39"/>
        <v>1.8000000000014893E-2</v>
      </c>
    </row>
    <row r="506" spans="1:20" hidden="1">
      <c r="A506" s="10">
        <f t="shared" si="38"/>
        <v>502</v>
      </c>
      <c r="B506" s="14">
        <v>70.3</v>
      </c>
      <c r="C506" s="14">
        <v>73</v>
      </c>
      <c r="D506" s="11" t="s">
        <v>52</v>
      </c>
      <c r="E506" s="10">
        <v>90</v>
      </c>
      <c r="F506" s="12">
        <v>70.55</v>
      </c>
      <c r="G506" s="12">
        <v>70.551999999999992</v>
      </c>
      <c r="H506" s="13" t="s">
        <v>12</v>
      </c>
      <c r="I506" s="13" t="s">
        <v>15</v>
      </c>
      <c r="J506" s="11">
        <v>2</v>
      </c>
      <c r="K506" s="11">
        <v>1</v>
      </c>
      <c r="L506" s="11">
        <f t="shared" si="35"/>
        <v>2</v>
      </c>
      <c r="M506" s="11" t="s">
        <v>57</v>
      </c>
      <c r="N506" s="11">
        <v>2</v>
      </c>
      <c r="O506" s="11">
        <v>1.8</v>
      </c>
      <c r="P506" s="6">
        <v>7.0000000000000007E-2</v>
      </c>
      <c r="Q506" s="11">
        <f t="shared" si="36"/>
        <v>3.6</v>
      </c>
      <c r="R506" s="11">
        <f t="shared" si="37"/>
        <v>0.25200000000000006</v>
      </c>
      <c r="S506" s="11"/>
      <c r="T506" s="27">
        <f t="shared" si="39"/>
        <v>5.9999999999860165E-3</v>
      </c>
    </row>
    <row r="507" spans="1:20" hidden="1">
      <c r="A507" s="10">
        <f t="shared" si="38"/>
        <v>503</v>
      </c>
      <c r="B507" s="14">
        <v>70.3</v>
      </c>
      <c r="C507" s="14">
        <v>73</v>
      </c>
      <c r="D507" s="11" t="s">
        <v>52</v>
      </c>
      <c r="E507" s="10">
        <v>90</v>
      </c>
      <c r="F507" s="12">
        <v>70.56</v>
      </c>
      <c r="G507" s="12">
        <v>70.564000000000007</v>
      </c>
      <c r="H507" s="13" t="s">
        <v>12</v>
      </c>
      <c r="I507" s="13" t="s">
        <v>15</v>
      </c>
      <c r="J507" s="11">
        <v>4</v>
      </c>
      <c r="K507" s="11">
        <v>1</v>
      </c>
      <c r="L507" s="11">
        <f t="shared" si="35"/>
        <v>4</v>
      </c>
      <c r="M507" s="11" t="s">
        <v>57</v>
      </c>
      <c r="N507" s="11">
        <v>4</v>
      </c>
      <c r="O507" s="11">
        <v>1.8</v>
      </c>
      <c r="P507" s="6">
        <v>7.0000000000000007E-2</v>
      </c>
      <c r="Q507" s="11">
        <f t="shared" si="36"/>
        <v>7.2</v>
      </c>
      <c r="R507" s="11">
        <f t="shared" si="37"/>
        <v>0.50400000000000011</v>
      </c>
      <c r="S507" s="11"/>
      <c r="T507" s="27">
        <f t="shared" si="39"/>
        <v>8.0000000000097771E-3</v>
      </c>
    </row>
    <row r="508" spans="1:20" hidden="1">
      <c r="A508" s="10">
        <f t="shared" si="38"/>
        <v>504</v>
      </c>
      <c r="B508" s="14">
        <v>70.3</v>
      </c>
      <c r="C508" s="14">
        <v>73</v>
      </c>
      <c r="D508" s="11" t="s">
        <v>52</v>
      </c>
      <c r="E508" s="10">
        <v>90</v>
      </c>
      <c r="F508" s="12">
        <v>70.599999999999994</v>
      </c>
      <c r="G508" s="12">
        <v>70.60199999999999</v>
      </c>
      <c r="H508" s="13" t="s">
        <v>12</v>
      </c>
      <c r="I508" s="13" t="s">
        <v>15</v>
      </c>
      <c r="J508" s="11">
        <v>2</v>
      </c>
      <c r="K508" s="11">
        <v>2</v>
      </c>
      <c r="L508" s="11">
        <f t="shared" si="35"/>
        <v>4</v>
      </c>
      <c r="M508" s="11" t="s">
        <v>57</v>
      </c>
      <c r="N508" s="11">
        <v>2</v>
      </c>
      <c r="O508" s="11">
        <v>2</v>
      </c>
      <c r="P508" s="6">
        <v>7.0000000000000007E-2</v>
      </c>
      <c r="Q508" s="11">
        <f t="shared" si="36"/>
        <v>4</v>
      </c>
      <c r="R508" s="11">
        <f t="shared" si="37"/>
        <v>0.28000000000000003</v>
      </c>
      <c r="S508" s="11"/>
      <c r="T508" s="27">
        <f t="shared" si="39"/>
        <v>3.5999999999987153E-2</v>
      </c>
    </row>
    <row r="509" spans="1:20" hidden="1">
      <c r="A509" s="10">
        <f t="shared" si="38"/>
        <v>505</v>
      </c>
      <c r="B509" s="14">
        <v>70.3</v>
      </c>
      <c r="C509" s="14">
        <v>73</v>
      </c>
      <c r="D509" s="11" t="s">
        <v>52</v>
      </c>
      <c r="E509" s="10">
        <v>90</v>
      </c>
      <c r="F509" s="12">
        <v>70.7</v>
      </c>
      <c r="G509" s="12">
        <v>70.703000000000003</v>
      </c>
      <c r="H509" s="13" t="s">
        <v>12</v>
      </c>
      <c r="I509" s="13" t="s">
        <v>15</v>
      </c>
      <c r="J509" s="11">
        <v>3</v>
      </c>
      <c r="K509" s="11">
        <v>2</v>
      </c>
      <c r="L509" s="11">
        <f t="shared" si="35"/>
        <v>6</v>
      </c>
      <c r="M509" s="11" t="s">
        <v>57</v>
      </c>
      <c r="N509" s="11">
        <v>3</v>
      </c>
      <c r="O509" s="11">
        <v>2</v>
      </c>
      <c r="P509" s="6">
        <v>7.0000000000000007E-2</v>
      </c>
      <c r="Q509" s="11">
        <f t="shared" si="36"/>
        <v>6</v>
      </c>
      <c r="R509" s="11">
        <f t="shared" si="37"/>
        <v>0.42000000000000004</v>
      </c>
      <c r="S509" s="11"/>
      <c r="T509" s="27">
        <f t="shared" si="39"/>
        <v>9.8000000000013188E-2</v>
      </c>
    </row>
    <row r="510" spans="1:20" hidden="1">
      <c r="A510" s="10">
        <f t="shared" si="38"/>
        <v>506</v>
      </c>
      <c r="B510" s="14">
        <v>70.3</v>
      </c>
      <c r="C510" s="14">
        <v>73</v>
      </c>
      <c r="D510" s="11" t="s">
        <v>52</v>
      </c>
      <c r="E510" s="10">
        <v>90</v>
      </c>
      <c r="F510" s="12">
        <v>70.72</v>
      </c>
      <c r="G510" s="12">
        <v>70.724999999999994</v>
      </c>
      <c r="H510" s="13" t="s">
        <v>12</v>
      </c>
      <c r="I510" s="13" t="s">
        <v>15</v>
      </c>
      <c r="J510" s="11">
        <v>5</v>
      </c>
      <c r="K510" s="11">
        <v>1.5</v>
      </c>
      <c r="L510" s="11">
        <f t="shared" si="35"/>
        <v>7.5</v>
      </c>
      <c r="M510" s="11" t="s">
        <v>57</v>
      </c>
      <c r="N510" s="11">
        <v>5</v>
      </c>
      <c r="O510" s="11">
        <v>1.8</v>
      </c>
      <c r="P510" s="6">
        <v>7.0000000000000007E-2</v>
      </c>
      <c r="Q510" s="11">
        <f t="shared" si="36"/>
        <v>9</v>
      </c>
      <c r="R510" s="11">
        <f t="shared" si="37"/>
        <v>0.63000000000000012</v>
      </c>
      <c r="S510" s="11"/>
      <c r="T510" s="27">
        <f t="shared" si="39"/>
        <v>1.6999999999995907E-2</v>
      </c>
    </row>
    <row r="511" spans="1:20" hidden="1">
      <c r="A511" s="10">
        <f t="shared" si="38"/>
        <v>507</v>
      </c>
      <c r="B511" s="14">
        <v>70.3</v>
      </c>
      <c r="C511" s="14">
        <v>73</v>
      </c>
      <c r="D511" s="11" t="s">
        <v>52</v>
      </c>
      <c r="E511" s="10">
        <v>90</v>
      </c>
      <c r="F511" s="12">
        <v>70.739999999999995</v>
      </c>
      <c r="G511" s="12">
        <v>70.75</v>
      </c>
      <c r="H511" s="13" t="s">
        <v>12</v>
      </c>
      <c r="I511" s="13" t="s">
        <v>15</v>
      </c>
      <c r="J511" s="11">
        <v>10</v>
      </c>
      <c r="K511" s="11">
        <v>1.5</v>
      </c>
      <c r="L511" s="11">
        <f t="shared" si="35"/>
        <v>15</v>
      </c>
      <c r="M511" s="11" t="s">
        <v>57</v>
      </c>
      <c r="N511" s="11">
        <v>10</v>
      </c>
      <c r="O511" s="11">
        <v>1.8</v>
      </c>
      <c r="P511" s="6">
        <v>7.0000000000000007E-2</v>
      </c>
      <c r="Q511" s="11">
        <f t="shared" si="36"/>
        <v>18</v>
      </c>
      <c r="R511" s="11">
        <f t="shared" si="37"/>
        <v>1.2600000000000002</v>
      </c>
      <c r="S511" s="11"/>
      <c r="T511" s="27">
        <f t="shared" si="39"/>
        <v>1.5000000000000568E-2</v>
      </c>
    </row>
    <row r="512" spans="1:20" hidden="1">
      <c r="A512" s="10">
        <f t="shared" si="38"/>
        <v>508</v>
      </c>
      <c r="B512" s="14">
        <v>70.3</v>
      </c>
      <c r="C512" s="14">
        <v>73</v>
      </c>
      <c r="D512" s="11" t="s">
        <v>52</v>
      </c>
      <c r="E512" s="10">
        <v>90</v>
      </c>
      <c r="F512" s="12">
        <v>70.78</v>
      </c>
      <c r="G512" s="12">
        <v>70.783000000000001</v>
      </c>
      <c r="H512" s="13" t="s">
        <v>12</v>
      </c>
      <c r="I512" s="13" t="s">
        <v>15</v>
      </c>
      <c r="J512" s="11">
        <v>3</v>
      </c>
      <c r="K512" s="11">
        <v>1.5</v>
      </c>
      <c r="L512" s="11">
        <f t="shared" si="35"/>
        <v>4.5</v>
      </c>
      <c r="M512" s="11" t="s">
        <v>57</v>
      </c>
      <c r="N512" s="11">
        <v>3</v>
      </c>
      <c r="O512" s="11">
        <v>1.8</v>
      </c>
      <c r="P512" s="6">
        <v>7.0000000000000007E-2</v>
      </c>
      <c r="Q512" s="11">
        <f t="shared" si="36"/>
        <v>5.4</v>
      </c>
      <c r="R512" s="11">
        <f t="shared" si="37"/>
        <v>0.37800000000000006</v>
      </c>
      <c r="S512" s="11"/>
      <c r="T512" s="27">
        <f t="shared" si="39"/>
        <v>3.0000000000001137E-2</v>
      </c>
    </row>
    <row r="513" spans="1:20" hidden="1">
      <c r="A513" s="10">
        <f t="shared" si="38"/>
        <v>509</v>
      </c>
      <c r="B513" s="14">
        <v>70.3</v>
      </c>
      <c r="C513" s="14">
        <v>73</v>
      </c>
      <c r="D513" s="11" t="s">
        <v>52</v>
      </c>
      <c r="E513" s="10">
        <v>90</v>
      </c>
      <c r="F513" s="12">
        <v>70.8</v>
      </c>
      <c r="G513" s="12">
        <v>70.802499999999995</v>
      </c>
      <c r="H513" s="13" t="s">
        <v>12</v>
      </c>
      <c r="I513" s="13" t="s">
        <v>15</v>
      </c>
      <c r="J513" s="11">
        <v>2.5</v>
      </c>
      <c r="K513" s="11">
        <v>1</v>
      </c>
      <c r="L513" s="11">
        <f t="shared" si="35"/>
        <v>2.5</v>
      </c>
      <c r="M513" s="11" t="s">
        <v>57</v>
      </c>
      <c r="N513" s="11">
        <v>2.5</v>
      </c>
      <c r="O513" s="11">
        <v>1.8</v>
      </c>
      <c r="P513" s="6">
        <v>7.0000000000000007E-2</v>
      </c>
      <c r="Q513" s="11">
        <f t="shared" si="36"/>
        <v>4.5</v>
      </c>
      <c r="R513" s="11">
        <f t="shared" si="37"/>
        <v>0.31500000000000006</v>
      </c>
      <c r="S513" s="11"/>
      <c r="T513" s="27">
        <f t="shared" si="39"/>
        <v>1.6999999999995907E-2</v>
      </c>
    </row>
    <row r="514" spans="1:20" hidden="1">
      <c r="A514" s="10">
        <f t="shared" si="38"/>
        <v>510</v>
      </c>
      <c r="B514" s="14">
        <v>70.3</v>
      </c>
      <c r="C514" s="14">
        <v>73</v>
      </c>
      <c r="D514" s="11" t="s">
        <v>52</v>
      </c>
      <c r="E514" s="10">
        <v>90</v>
      </c>
      <c r="F514" s="12">
        <v>70.81</v>
      </c>
      <c r="G514" s="12">
        <v>70.816000000000003</v>
      </c>
      <c r="H514" s="13" t="s">
        <v>12</v>
      </c>
      <c r="I514" s="13" t="s">
        <v>15</v>
      </c>
      <c r="J514" s="11">
        <v>6</v>
      </c>
      <c r="K514" s="11">
        <v>2</v>
      </c>
      <c r="L514" s="11">
        <f t="shared" si="35"/>
        <v>12</v>
      </c>
      <c r="M514" s="11" t="s">
        <v>57</v>
      </c>
      <c r="N514" s="11">
        <v>6</v>
      </c>
      <c r="O514" s="11">
        <v>2</v>
      </c>
      <c r="P514" s="6">
        <v>7.0000000000000007E-2</v>
      </c>
      <c r="Q514" s="11">
        <f t="shared" si="36"/>
        <v>12</v>
      </c>
      <c r="R514" s="11">
        <f t="shared" si="37"/>
        <v>0.84000000000000008</v>
      </c>
      <c r="S514" s="11"/>
      <c r="T514" s="27">
        <f t="shared" si="39"/>
        <v>7.5000000000073896E-3</v>
      </c>
    </row>
    <row r="515" spans="1:20" hidden="1">
      <c r="A515" s="10">
        <f t="shared" si="38"/>
        <v>511</v>
      </c>
      <c r="B515" s="14">
        <v>70.3</v>
      </c>
      <c r="C515" s="14">
        <v>73</v>
      </c>
      <c r="D515" s="11" t="s">
        <v>52</v>
      </c>
      <c r="E515" s="10">
        <v>90</v>
      </c>
      <c r="F515" s="12">
        <v>70.84</v>
      </c>
      <c r="G515" s="12">
        <v>70.843000000000004</v>
      </c>
      <c r="H515" s="13" t="s">
        <v>16</v>
      </c>
      <c r="I515" s="13" t="s">
        <v>15</v>
      </c>
      <c r="J515" s="11">
        <v>3</v>
      </c>
      <c r="K515" s="11">
        <v>3</v>
      </c>
      <c r="L515" s="11">
        <f t="shared" si="35"/>
        <v>9</v>
      </c>
      <c r="M515" s="11" t="s">
        <v>57</v>
      </c>
      <c r="N515" s="11">
        <v>3</v>
      </c>
      <c r="O515" s="11">
        <v>3</v>
      </c>
      <c r="P515" s="6">
        <v>7.0000000000000007E-2</v>
      </c>
      <c r="Q515" s="11">
        <f t="shared" si="36"/>
        <v>9</v>
      </c>
      <c r="R515" s="11">
        <f t="shared" si="37"/>
        <v>0.63000000000000012</v>
      </c>
      <c r="S515" s="11"/>
      <c r="T515" s="27">
        <f t="shared" si="39"/>
        <v>2.4000000000000909E-2</v>
      </c>
    </row>
    <row r="516" spans="1:20" hidden="1">
      <c r="A516" s="10">
        <f t="shared" si="38"/>
        <v>512</v>
      </c>
      <c r="B516" s="14">
        <v>70.3</v>
      </c>
      <c r="C516" s="14">
        <v>73</v>
      </c>
      <c r="D516" s="11" t="s">
        <v>52</v>
      </c>
      <c r="E516" s="10">
        <v>90</v>
      </c>
      <c r="F516" s="12">
        <v>70.849999999999994</v>
      </c>
      <c r="G516" s="12">
        <v>70.856999999999999</v>
      </c>
      <c r="H516" s="13" t="s">
        <v>12</v>
      </c>
      <c r="I516" s="13" t="s">
        <v>15</v>
      </c>
      <c r="J516" s="11">
        <v>7</v>
      </c>
      <c r="K516" s="11">
        <v>1.8</v>
      </c>
      <c r="L516" s="11">
        <f t="shared" si="35"/>
        <v>12.6</v>
      </c>
      <c r="M516" s="11" t="s">
        <v>57</v>
      </c>
      <c r="N516" s="11">
        <v>7</v>
      </c>
      <c r="O516" s="11">
        <v>1.8</v>
      </c>
      <c r="P516" s="6">
        <v>7.0000000000000007E-2</v>
      </c>
      <c r="Q516" s="11">
        <f t="shared" si="36"/>
        <v>12.6</v>
      </c>
      <c r="R516" s="11">
        <f t="shared" si="37"/>
        <v>0.88200000000000001</v>
      </c>
      <c r="S516" s="11"/>
      <c r="T516" s="27">
        <f t="shared" si="39"/>
        <v>6.9999999999907914E-3</v>
      </c>
    </row>
    <row r="517" spans="1:20" hidden="1">
      <c r="A517" s="10">
        <f t="shared" si="38"/>
        <v>513</v>
      </c>
      <c r="B517" s="14">
        <v>70.3</v>
      </c>
      <c r="C517" s="14">
        <v>73</v>
      </c>
      <c r="D517" s="11" t="s">
        <v>52</v>
      </c>
      <c r="E517" s="10">
        <v>90</v>
      </c>
      <c r="F517" s="12">
        <v>70.87</v>
      </c>
      <c r="G517" s="12">
        <v>70.881</v>
      </c>
      <c r="H517" s="13" t="s">
        <v>18</v>
      </c>
      <c r="I517" s="13" t="s">
        <v>15</v>
      </c>
      <c r="J517" s="11">
        <v>11</v>
      </c>
      <c r="K517" s="11">
        <v>2.5</v>
      </c>
      <c r="L517" s="11">
        <f t="shared" ref="L517:L580" si="40">J517*K517</f>
        <v>27.5</v>
      </c>
      <c r="M517" s="11" t="s">
        <v>57</v>
      </c>
      <c r="N517" s="11">
        <v>11</v>
      </c>
      <c r="O517" s="11">
        <v>2.5</v>
      </c>
      <c r="P517" s="6">
        <v>7.0000000000000007E-2</v>
      </c>
      <c r="Q517" s="11">
        <f t="shared" ref="Q517:Q580" si="41">N517*O517</f>
        <v>27.5</v>
      </c>
      <c r="R517" s="11">
        <f t="shared" ref="R517:R580" si="42">N517*O517*P517</f>
        <v>1.9250000000000003</v>
      </c>
      <c r="S517" s="11"/>
      <c r="T517" s="27">
        <f t="shared" si="39"/>
        <v>1.300000000000523E-2</v>
      </c>
    </row>
    <row r="518" spans="1:20" hidden="1">
      <c r="A518" s="10">
        <f t="shared" si="38"/>
        <v>514</v>
      </c>
      <c r="B518" s="14">
        <v>70.3</v>
      </c>
      <c r="C518" s="14">
        <v>73</v>
      </c>
      <c r="D518" s="11" t="s">
        <v>52</v>
      </c>
      <c r="E518" s="10">
        <v>90</v>
      </c>
      <c r="F518" s="12">
        <v>70.875</v>
      </c>
      <c r="G518" s="12">
        <v>70.876800000000003</v>
      </c>
      <c r="H518" s="13" t="s">
        <v>12</v>
      </c>
      <c r="I518" s="13" t="s">
        <v>19</v>
      </c>
      <c r="J518" s="11">
        <v>1.8</v>
      </c>
      <c r="K518" s="11">
        <v>1.2</v>
      </c>
      <c r="L518" s="11">
        <f t="shared" si="40"/>
        <v>2.16</v>
      </c>
      <c r="M518" s="11" t="s">
        <v>57</v>
      </c>
      <c r="N518" s="11">
        <v>1.8</v>
      </c>
      <c r="O518" s="11">
        <v>1.8</v>
      </c>
      <c r="P518" s="6">
        <v>7.0000000000000007E-2</v>
      </c>
      <c r="Q518" s="11">
        <f t="shared" si="41"/>
        <v>3.24</v>
      </c>
      <c r="R518" s="11">
        <f t="shared" si="42"/>
        <v>0.22680000000000003</v>
      </c>
      <c r="S518" s="11"/>
      <c r="T518" s="27">
        <f t="shared" si="39"/>
        <v>-6.0000000000002274E-3</v>
      </c>
    </row>
    <row r="519" spans="1:20" hidden="1">
      <c r="A519" s="10">
        <f t="shared" ref="A519:A582" si="43">A518+1</f>
        <v>515</v>
      </c>
      <c r="B519" s="14">
        <v>70.3</v>
      </c>
      <c r="C519" s="14">
        <v>73</v>
      </c>
      <c r="D519" s="11" t="s">
        <v>52</v>
      </c>
      <c r="E519" s="10">
        <v>90</v>
      </c>
      <c r="F519" s="12">
        <v>70.88</v>
      </c>
      <c r="G519" s="12">
        <v>70.902000000000001</v>
      </c>
      <c r="H519" s="13" t="s">
        <v>16</v>
      </c>
      <c r="I519" s="13" t="s">
        <v>15</v>
      </c>
      <c r="J519" s="11">
        <v>22</v>
      </c>
      <c r="K519" s="11">
        <v>3</v>
      </c>
      <c r="L519" s="11">
        <f t="shared" si="40"/>
        <v>66</v>
      </c>
      <c r="M519" s="11" t="s">
        <v>57</v>
      </c>
      <c r="N519" s="11">
        <v>22</v>
      </c>
      <c r="O519" s="11">
        <v>3</v>
      </c>
      <c r="P519" s="6">
        <v>7.0000000000000007E-2</v>
      </c>
      <c r="Q519" s="11">
        <f t="shared" si="41"/>
        <v>66</v>
      </c>
      <c r="R519" s="11">
        <f t="shared" si="42"/>
        <v>4.62</v>
      </c>
      <c r="S519" s="11"/>
      <c r="T519" s="27">
        <f t="shared" ref="T519:T582" si="44">F519-G518</f>
        <v>3.1999999999925421E-3</v>
      </c>
    </row>
    <row r="520" spans="1:20" hidden="1">
      <c r="A520" s="10">
        <f t="shared" si="43"/>
        <v>516</v>
      </c>
      <c r="B520" s="14">
        <v>70.3</v>
      </c>
      <c r="C520" s="14">
        <v>73</v>
      </c>
      <c r="D520" s="11" t="s">
        <v>52</v>
      </c>
      <c r="E520" s="10">
        <v>90</v>
      </c>
      <c r="F520" s="12">
        <v>70.88</v>
      </c>
      <c r="G520" s="12">
        <v>70.881</v>
      </c>
      <c r="H520" s="13" t="s">
        <v>16</v>
      </c>
      <c r="I520" s="13" t="s">
        <v>19</v>
      </c>
      <c r="J520" s="11">
        <v>1</v>
      </c>
      <c r="K520" s="11">
        <v>1</v>
      </c>
      <c r="L520" s="11">
        <f t="shared" si="40"/>
        <v>1</v>
      </c>
      <c r="M520" s="11" t="s">
        <v>57</v>
      </c>
      <c r="N520" s="11">
        <v>1</v>
      </c>
      <c r="O520" s="11">
        <v>1.8</v>
      </c>
      <c r="P520" s="6">
        <v>7.0000000000000007E-2</v>
      </c>
      <c r="Q520" s="11">
        <f t="shared" si="41"/>
        <v>1.8</v>
      </c>
      <c r="R520" s="11">
        <f t="shared" si="42"/>
        <v>0.12600000000000003</v>
      </c>
      <c r="S520" s="11"/>
      <c r="T520" s="27">
        <f t="shared" si="44"/>
        <v>-2.2000000000005571E-2</v>
      </c>
    </row>
    <row r="521" spans="1:20" hidden="1">
      <c r="A521" s="10">
        <f t="shared" si="43"/>
        <v>517</v>
      </c>
      <c r="B521" s="14">
        <v>70.3</v>
      </c>
      <c r="C521" s="14">
        <v>73</v>
      </c>
      <c r="D521" s="11" t="s">
        <v>52</v>
      </c>
      <c r="E521" s="10">
        <v>90</v>
      </c>
      <c r="F521" s="12">
        <v>70.900000000000006</v>
      </c>
      <c r="G521" s="12">
        <v>70.925000000000011</v>
      </c>
      <c r="H521" s="13" t="s">
        <v>18</v>
      </c>
      <c r="I521" s="13" t="s">
        <v>15</v>
      </c>
      <c r="J521" s="11">
        <v>25</v>
      </c>
      <c r="K521" s="11">
        <v>3.5</v>
      </c>
      <c r="L521" s="11">
        <f t="shared" si="40"/>
        <v>87.5</v>
      </c>
      <c r="M521" s="11" t="s">
        <v>57</v>
      </c>
      <c r="N521" s="11">
        <v>25</v>
      </c>
      <c r="O521" s="11">
        <v>3.5</v>
      </c>
      <c r="P521" s="6">
        <v>7.0000000000000007E-2</v>
      </c>
      <c r="Q521" s="11">
        <f t="shared" si="41"/>
        <v>87.5</v>
      </c>
      <c r="R521" s="11">
        <f t="shared" si="42"/>
        <v>6.1250000000000009</v>
      </c>
      <c r="S521" s="11"/>
      <c r="T521" s="27">
        <f t="shared" si="44"/>
        <v>1.9000000000005457E-2</v>
      </c>
    </row>
    <row r="522" spans="1:20" hidden="1">
      <c r="A522" s="10">
        <f t="shared" si="43"/>
        <v>518</v>
      </c>
      <c r="B522" s="14">
        <v>70.3</v>
      </c>
      <c r="C522" s="14">
        <v>73</v>
      </c>
      <c r="D522" s="11" t="s">
        <v>52</v>
      </c>
      <c r="E522" s="10">
        <v>90</v>
      </c>
      <c r="F522" s="12">
        <v>70.930000000000007</v>
      </c>
      <c r="G522" s="12">
        <v>70.937000000000012</v>
      </c>
      <c r="H522" s="13" t="s">
        <v>18</v>
      </c>
      <c r="I522" s="13" t="s">
        <v>15</v>
      </c>
      <c r="J522" s="11">
        <v>7</v>
      </c>
      <c r="K522" s="11">
        <v>3.5</v>
      </c>
      <c r="L522" s="11">
        <f t="shared" si="40"/>
        <v>24.5</v>
      </c>
      <c r="M522" s="11" t="s">
        <v>57</v>
      </c>
      <c r="N522" s="11">
        <v>7</v>
      </c>
      <c r="O522" s="11">
        <v>3.5</v>
      </c>
      <c r="P522" s="6">
        <v>7.0000000000000007E-2</v>
      </c>
      <c r="Q522" s="11">
        <f t="shared" si="41"/>
        <v>24.5</v>
      </c>
      <c r="R522" s="11">
        <f t="shared" si="42"/>
        <v>1.7150000000000001</v>
      </c>
      <c r="S522" s="11"/>
      <c r="T522" s="27">
        <f t="shared" si="44"/>
        <v>4.9999999999954525E-3</v>
      </c>
    </row>
    <row r="523" spans="1:20" hidden="1">
      <c r="A523" s="10">
        <f t="shared" si="43"/>
        <v>519</v>
      </c>
      <c r="B523" s="14">
        <v>70.3</v>
      </c>
      <c r="C523" s="14">
        <v>73</v>
      </c>
      <c r="D523" s="11" t="s">
        <v>52</v>
      </c>
      <c r="E523" s="10">
        <v>90</v>
      </c>
      <c r="F523" s="12">
        <v>70.94</v>
      </c>
      <c r="G523" s="12">
        <v>70.943799999999996</v>
      </c>
      <c r="H523" s="13" t="s">
        <v>12</v>
      </c>
      <c r="I523" s="13" t="s">
        <v>15</v>
      </c>
      <c r="J523" s="11">
        <v>3.8</v>
      </c>
      <c r="K523" s="11">
        <v>1.3</v>
      </c>
      <c r="L523" s="11">
        <f t="shared" si="40"/>
        <v>4.9399999999999995</v>
      </c>
      <c r="M523" s="11" t="s">
        <v>57</v>
      </c>
      <c r="N523" s="11">
        <v>3.8</v>
      </c>
      <c r="O523" s="11">
        <v>1.8</v>
      </c>
      <c r="P523" s="6">
        <v>7.0000000000000007E-2</v>
      </c>
      <c r="Q523" s="11">
        <f t="shared" si="41"/>
        <v>6.84</v>
      </c>
      <c r="R523" s="11">
        <f t="shared" si="42"/>
        <v>0.47880000000000006</v>
      </c>
      <c r="S523" s="11"/>
      <c r="T523" s="27">
        <f t="shared" si="44"/>
        <v>2.9999999999859028E-3</v>
      </c>
    </row>
    <row r="524" spans="1:20" hidden="1">
      <c r="A524" s="10">
        <f t="shared" si="43"/>
        <v>520</v>
      </c>
      <c r="B524" s="14">
        <v>70.3</v>
      </c>
      <c r="C524" s="14">
        <v>73</v>
      </c>
      <c r="D524" s="11" t="s">
        <v>52</v>
      </c>
      <c r="E524" s="10">
        <v>90</v>
      </c>
      <c r="F524" s="12">
        <v>70.95</v>
      </c>
      <c r="G524" s="12">
        <v>70.952500000000001</v>
      </c>
      <c r="H524" s="13" t="s">
        <v>18</v>
      </c>
      <c r="I524" s="13" t="s">
        <v>15</v>
      </c>
      <c r="J524" s="11">
        <v>2.5</v>
      </c>
      <c r="K524" s="11">
        <v>1</v>
      </c>
      <c r="L524" s="11">
        <f t="shared" si="40"/>
        <v>2.5</v>
      </c>
      <c r="M524" s="11" t="s">
        <v>57</v>
      </c>
      <c r="N524" s="11">
        <v>2.5</v>
      </c>
      <c r="O524" s="11">
        <v>1.8</v>
      </c>
      <c r="P524" s="6">
        <v>7.0000000000000007E-2</v>
      </c>
      <c r="Q524" s="11">
        <f t="shared" si="41"/>
        <v>4.5</v>
      </c>
      <c r="R524" s="11">
        <f t="shared" si="42"/>
        <v>0.31500000000000006</v>
      </c>
      <c r="S524" s="11"/>
      <c r="T524" s="27">
        <f t="shared" si="44"/>
        <v>6.2000000000068667E-3</v>
      </c>
    </row>
    <row r="525" spans="1:20" hidden="1">
      <c r="A525" s="10">
        <f t="shared" si="43"/>
        <v>521</v>
      </c>
      <c r="B525" s="14">
        <v>70.3</v>
      </c>
      <c r="C525" s="14">
        <v>73</v>
      </c>
      <c r="D525" s="11" t="s">
        <v>52</v>
      </c>
      <c r="E525" s="10">
        <v>90</v>
      </c>
      <c r="F525" s="12">
        <v>70.959999999999994</v>
      </c>
      <c r="G525" s="12">
        <v>71.012</v>
      </c>
      <c r="H525" s="13" t="s">
        <v>18</v>
      </c>
      <c r="I525" s="13" t="s">
        <v>15</v>
      </c>
      <c r="J525" s="11">
        <v>52</v>
      </c>
      <c r="K525" s="11">
        <v>3.5</v>
      </c>
      <c r="L525" s="11">
        <f t="shared" si="40"/>
        <v>182</v>
      </c>
      <c r="M525" s="11" t="s">
        <v>57</v>
      </c>
      <c r="N525" s="11">
        <v>52</v>
      </c>
      <c r="O525" s="11">
        <v>3.5</v>
      </c>
      <c r="P525" s="6">
        <v>7.0000000000000007E-2</v>
      </c>
      <c r="Q525" s="11">
        <f t="shared" si="41"/>
        <v>182</v>
      </c>
      <c r="R525" s="11">
        <f t="shared" si="42"/>
        <v>12.740000000000002</v>
      </c>
      <c r="S525" s="11"/>
      <c r="T525" s="27">
        <f t="shared" si="44"/>
        <v>7.4999999999931788E-3</v>
      </c>
    </row>
    <row r="526" spans="1:20" hidden="1">
      <c r="A526" s="10">
        <f t="shared" si="43"/>
        <v>522</v>
      </c>
      <c r="B526" s="14">
        <v>70.3</v>
      </c>
      <c r="C526" s="14">
        <v>73</v>
      </c>
      <c r="D526" s="11" t="s">
        <v>52</v>
      </c>
      <c r="E526" s="10">
        <v>90</v>
      </c>
      <c r="F526" s="12">
        <v>71.03</v>
      </c>
      <c r="G526" s="12">
        <v>71.066000000000003</v>
      </c>
      <c r="H526" s="13" t="s">
        <v>12</v>
      </c>
      <c r="I526" s="13" t="s">
        <v>15</v>
      </c>
      <c r="J526" s="11">
        <v>36</v>
      </c>
      <c r="K526" s="11">
        <v>2.1</v>
      </c>
      <c r="L526" s="11">
        <f t="shared" si="40"/>
        <v>75.600000000000009</v>
      </c>
      <c r="M526" s="11" t="s">
        <v>57</v>
      </c>
      <c r="N526" s="11">
        <v>36</v>
      </c>
      <c r="O526" s="11">
        <v>2.1</v>
      </c>
      <c r="P526" s="6">
        <v>7.0000000000000007E-2</v>
      </c>
      <c r="Q526" s="11">
        <f t="shared" si="41"/>
        <v>75.600000000000009</v>
      </c>
      <c r="R526" s="11">
        <f t="shared" si="42"/>
        <v>5.2920000000000007</v>
      </c>
      <c r="S526" s="11"/>
      <c r="T526" s="27">
        <f t="shared" si="44"/>
        <v>1.8000000000000682E-2</v>
      </c>
    </row>
    <row r="527" spans="1:20" hidden="1">
      <c r="A527" s="10">
        <f t="shared" si="43"/>
        <v>523</v>
      </c>
      <c r="B527" s="14">
        <v>70.3</v>
      </c>
      <c r="C527" s="14">
        <v>73</v>
      </c>
      <c r="D527" s="11" t="s">
        <v>52</v>
      </c>
      <c r="E527" s="10">
        <v>90</v>
      </c>
      <c r="F527" s="12">
        <v>71.069999999999993</v>
      </c>
      <c r="G527" s="12">
        <v>71.085999999999999</v>
      </c>
      <c r="H527" s="13" t="s">
        <v>18</v>
      </c>
      <c r="I527" s="13" t="s">
        <v>15</v>
      </c>
      <c r="J527" s="11">
        <v>16</v>
      </c>
      <c r="K527" s="11">
        <v>3.5</v>
      </c>
      <c r="L527" s="11">
        <f t="shared" si="40"/>
        <v>56</v>
      </c>
      <c r="M527" s="11" t="s">
        <v>57</v>
      </c>
      <c r="N527" s="11">
        <v>16</v>
      </c>
      <c r="O527" s="11">
        <v>3.5</v>
      </c>
      <c r="P527" s="6">
        <v>7.0000000000000007E-2</v>
      </c>
      <c r="Q527" s="11">
        <f t="shared" si="41"/>
        <v>56</v>
      </c>
      <c r="R527" s="11">
        <f t="shared" si="42"/>
        <v>3.9200000000000004</v>
      </c>
      <c r="S527" s="11"/>
      <c r="T527" s="27">
        <f t="shared" si="44"/>
        <v>3.9999999999906777E-3</v>
      </c>
    </row>
    <row r="528" spans="1:20" hidden="1">
      <c r="A528" s="10">
        <f t="shared" si="43"/>
        <v>524</v>
      </c>
      <c r="B528" s="14">
        <v>70.3</v>
      </c>
      <c r="C528" s="14">
        <v>73</v>
      </c>
      <c r="D528" s="11" t="s">
        <v>52</v>
      </c>
      <c r="E528" s="10">
        <v>90</v>
      </c>
      <c r="F528" s="12">
        <v>71.09</v>
      </c>
      <c r="G528" s="12">
        <v>71.109000000000009</v>
      </c>
      <c r="H528" s="13" t="s">
        <v>16</v>
      </c>
      <c r="I528" s="13" t="s">
        <v>15</v>
      </c>
      <c r="J528" s="11">
        <v>19</v>
      </c>
      <c r="K528" s="11">
        <v>1.1000000000000001</v>
      </c>
      <c r="L528" s="11">
        <f t="shared" si="40"/>
        <v>20.900000000000002</v>
      </c>
      <c r="M528" s="11" t="s">
        <v>57</v>
      </c>
      <c r="N528" s="11">
        <v>19</v>
      </c>
      <c r="O528" s="11">
        <v>1.8</v>
      </c>
      <c r="P528" s="6">
        <v>7.0000000000000007E-2</v>
      </c>
      <c r="Q528" s="11">
        <f t="shared" si="41"/>
        <v>34.200000000000003</v>
      </c>
      <c r="R528" s="11">
        <f t="shared" si="42"/>
        <v>2.3940000000000006</v>
      </c>
      <c r="S528" s="11"/>
      <c r="T528" s="27">
        <f t="shared" si="44"/>
        <v>4.0000000000048885E-3</v>
      </c>
    </row>
    <row r="529" spans="1:20" hidden="1">
      <c r="A529" s="10">
        <f t="shared" si="43"/>
        <v>525</v>
      </c>
      <c r="B529" s="14">
        <v>70.3</v>
      </c>
      <c r="C529" s="14">
        <v>73</v>
      </c>
      <c r="D529" s="11" t="s">
        <v>52</v>
      </c>
      <c r="E529" s="10">
        <v>90</v>
      </c>
      <c r="F529" s="12">
        <v>71.12</v>
      </c>
      <c r="G529" s="12">
        <v>71.12700000000001</v>
      </c>
      <c r="H529" s="13" t="s">
        <v>18</v>
      </c>
      <c r="I529" s="13" t="s">
        <v>15</v>
      </c>
      <c r="J529" s="11">
        <v>7</v>
      </c>
      <c r="K529" s="11">
        <v>3</v>
      </c>
      <c r="L529" s="11">
        <f t="shared" si="40"/>
        <v>21</v>
      </c>
      <c r="M529" s="11" t="s">
        <v>57</v>
      </c>
      <c r="N529" s="11">
        <v>7</v>
      </c>
      <c r="O529" s="11">
        <v>3</v>
      </c>
      <c r="P529" s="6">
        <v>7.0000000000000007E-2</v>
      </c>
      <c r="Q529" s="11">
        <f t="shared" si="41"/>
        <v>21</v>
      </c>
      <c r="R529" s="11">
        <f t="shared" si="42"/>
        <v>1.4700000000000002</v>
      </c>
      <c r="S529" s="11"/>
      <c r="T529" s="27">
        <f t="shared" si="44"/>
        <v>1.099999999999568E-2</v>
      </c>
    </row>
    <row r="530" spans="1:20" hidden="1">
      <c r="A530" s="10">
        <f t="shared" si="43"/>
        <v>526</v>
      </c>
      <c r="B530" s="14">
        <v>70.3</v>
      </c>
      <c r="C530" s="14">
        <v>73</v>
      </c>
      <c r="D530" s="11" t="s">
        <v>52</v>
      </c>
      <c r="E530" s="10">
        <v>90</v>
      </c>
      <c r="F530" s="12">
        <v>71.150000000000006</v>
      </c>
      <c r="G530" s="12">
        <v>71.167000000000002</v>
      </c>
      <c r="H530" s="13" t="s">
        <v>18</v>
      </c>
      <c r="I530" s="13" t="s">
        <v>15</v>
      </c>
      <c r="J530" s="11">
        <v>17</v>
      </c>
      <c r="K530" s="11">
        <v>3</v>
      </c>
      <c r="L530" s="11">
        <f t="shared" si="40"/>
        <v>51</v>
      </c>
      <c r="M530" s="11" t="s">
        <v>57</v>
      </c>
      <c r="N530" s="11">
        <v>17</v>
      </c>
      <c r="O530" s="11">
        <v>3</v>
      </c>
      <c r="P530" s="6">
        <v>7.0000000000000007E-2</v>
      </c>
      <c r="Q530" s="11">
        <f t="shared" si="41"/>
        <v>51</v>
      </c>
      <c r="R530" s="11">
        <f t="shared" si="42"/>
        <v>3.5700000000000003</v>
      </c>
      <c r="S530" s="11"/>
      <c r="T530" s="27">
        <f t="shared" si="44"/>
        <v>2.2999999999996135E-2</v>
      </c>
    </row>
    <row r="531" spans="1:20" hidden="1">
      <c r="A531" s="10">
        <f t="shared" si="43"/>
        <v>527</v>
      </c>
      <c r="B531" s="14">
        <v>70.3</v>
      </c>
      <c r="C531" s="14">
        <v>73</v>
      </c>
      <c r="D531" s="11" t="s">
        <v>52</v>
      </c>
      <c r="E531" s="10">
        <v>90</v>
      </c>
      <c r="F531" s="12">
        <v>71.17</v>
      </c>
      <c r="G531" s="12">
        <v>71.213000000000008</v>
      </c>
      <c r="H531" s="13" t="s">
        <v>18</v>
      </c>
      <c r="I531" s="13" t="s">
        <v>15</v>
      </c>
      <c r="J531" s="11">
        <v>43</v>
      </c>
      <c r="K531" s="11">
        <v>2.8</v>
      </c>
      <c r="L531" s="11">
        <f t="shared" si="40"/>
        <v>120.39999999999999</v>
      </c>
      <c r="M531" s="11" t="s">
        <v>57</v>
      </c>
      <c r="N531" s="11">
        <v>43</v>
      </c>
      <c r="O531" s="11">
        <v>2.8</v>
      </c>
      <c r="P531" s="6">
        <v>7.0000000000000007E-2</v>
      </c>
      <c r="Q531" s="11">
        <f t="shared" si="41"/>
        <v>120.39999999999999</v>
      </c>
      <c r="R531" s="11">
        <f t="shared" si="42"/>
        <v>8.4280000000000008</v>
      </c>
      <c r="S531" s="11"/>
      <c r="T531" s="27">
        <f t="shared" si="44"/>
        <v>3.0000000000001137E-3</v>
      </c>
    </row>
    <row r="532" spans="1:20" hidden="1">
      <c r="A532" s="10">
        <f t="shared" si="43"/>
        <v>528</v>
      </c>
      <c r="B532" s="14">
        <v>70.3</v>
      </c>
      <c r="C532" s="14">
        <v>73</v>
      </c>
      <c r="D532" s="11" t="s">
        <v>52</v>
      </c>
      <c r="E532" s="10">
        <v>90</v>
      </c>
      <c r="F532" s="12">
        <v>71.22</v>
      </c>
      <c r="G532" s="12">
        <v>71.236000000000004</v>
      </c>
      <c r="H532" s="13" t="s">
        <v>18</v>
      </c>
      <c r="I532" s="13" t="s">
        <v>15</v>
      </c>
      <c r="J532" s="11">
        <v>16</v>
      </c>
      <c r="K532" s="11">
        <v>3.5</v>
      </c>
      <c r="L532" s="11">
        <f t="shared" si="40"/>
        <v>56</v>
      </c>
      <c r="M532" s="11" t="s">
        <v>57</v>
      </c>
      <c r="N532" s="11">
        <v>16</v>
      </c>
      <c r="O532" s="11">
        <v>3.5</v>
      </c>
      <c r="P532" s="6">
        <v>7.0000000000000007E-2</v>
      </c>
      <c r="Q532" s="11">
        <f t="shared" si="41"/>
        <v>56</v>
      </c>
      <c r="R532" s="11">
        <f t="shared" si="42"/>
        <v>3.9200000000000004</v>
      </c>
      <c r="S532" s="11"/>
      <c r="T532" s="27">
        <f t="shared" si="44"/>
        <v>6.9999999999907914E-3</v>
      </c>
    </row>
    <row r="533" spans="1:20" hidden="1">
      <c r="A533" s="10">
        <f t="shared" si="43"/>
        <v>529</v>
      </c>
      <c r="B533" s="14">
        <v>70.3</v>
      </c>
      <c r="C533" s="14">
        <v>73</v>
      </c>
      <c r="D533" s="11" t="s">
        <v>52</v>
      </c>
      <c r="E533" s="10">
        <v>90</v>
      </c>
      <c r="F533" s="12">
        <v>71.239999999999995</v>
      </c>
      <c r="G533" s="12">
        <v>71.243299999999991</v>
      </c>
      <c r="H533" s="13" t="s">
        <v>18</v>
      </c>
      <c r="I533" s="13" t="s">
        <v>15</v>
      </c>
      <c r="J533" s="11">
        <v>3.3</v>
      </c>
      <c r="K533" s="11">
        <v>2.1</v>
      </c>
      <c r="L533" s="11">
        <f t="shared" si="40"/>
        <v>6.93</v>
      </c>
      <c r="M533" s="11" t="s">
        <v>57</v>
      </c>
      <c r="N533" s="11">
        <v>3.3</v>
      </c>
      <c r="O533" s="11">
        <v>2.1</v>
      </c>
      <c r="P533" s="6">
        <v>7.0000000000000007E-2</v>
      </c>
      <c r="Q533" s="11">
        <f t="shared" si="41"/>
        <v>6.93</v>
      </c>
      <c r="R533" s="11">
        <f t="shared" si="42"/>
        <v>0.48510000000000003</v>
      </c>
      <c r="S533" s="11"/>
      <c r="T533" s="27">
        <f t="shared" si="44"/>
        <v>3.9999999999906777E-3</v>
      </c>
    </row>
    <row r="534" spans="1:20" hidden="1">
      <c r="A534" s="10">
        <f t="shared" si="43"/>
        <v>530</v>
      </c>
      <c r="B534" s="14">
        <v>70.3</v>
      </c>
      <c r="C534" s="14">
        <v>73</v>
      </c>
      <c r="D534" s="11" t="s">
        <v>52</v>
      </c>
      <c r="E534" s="10">
        <v>90</v>
      </c>
      <c r="F534" s="12">
        <v>71.260000000000005</v>
      </c>
      <c r="G534" s="12">
        <v>71.266000000000005</v>
      </c>
      <c r="H534" s="13" t="s">
        <v>18</v>
      </c>
      <c r="I534" s="13" t="s">
        <v>15</v>
      </c>
      <c r="J534" s="11">
        <v>6</v>
      </c>
      <c r="K534" s="11">
        <v>3.5</v>
      </c>
      <c r="L534" s="11">
        <f t="shared" si="40"/>
        <v>21</v>
      </c>
      <c r="M534" s="11" t="s">
        <v>57</v>
      </c>
      <c r="N534" s="11">
        <v>6</v>
      </c>
      <c r="O534" s="11">
        <v>3.5</v>
      </c>
      <c r="P534" s="6">
        <v>7.0000000000000007E-2</v>
      </c>
      <c r="Q534" s="11">
        <f t="shared" si="41"/>
        <v>21</v>
      </c>
      <c r="R534" s="11">
        <f t="shared" si="42"/>
        <v>1.4700000000000002</v>
      </c>
      <c r="S534" s="11"/>
      <c r="T534" s="27">
        <f t="shared" si="44"/>
        <v>1.670000000001437E-2</v>
      </c>
    </row>
    <row r="535" spans="1:20" hidden="1">
      <c r="A535" s="10">
        <f t="shared" si="43"/>
        <v>531</v>
      </c>
      <c r="B535" s="14">
        <v>70.3</v>
      </c>
      <c r="C535" s="14">
        <v>73</v>
      </c>
      <c r="D535" s="11" t="s">
        <v>52</v>
      </c>
      <c r="E535" s="10">
        <v>90</v>
      </c>
      <c r="F535" s="12">
        <v>71.28</v>
      </c>
      <c r="G535" s="12">
        <v>71.37</v>
      </c>
      <c r="H535" s="13" t="s">
        <v>18</v>
      </c>
      <c r="I535" s="13" t="s">
        <v>15</v>
      </c>
      <c r="J535" s="11">
        <v>90</v>
      </c>
      <c r="K535" s="11">
        <v>3.2</v>
      </c>
      <c r="L535" s="11">
        <f t="shared" si="40"/>
        <v>288</v>
      </c>
      <c r="M535" s="11" t="s">
        <v>57</v>
      </c>
      <c r="N535" s="11">
        <v>90</v>
      </c>
      <c r="O535" s="11">
        <v>3.2</v>
      </c>
      <c r="P535" s="6">
        <v>7.0000000000000007E-2</v>
      </c>
      <c r="Q535" s="11">
        <f t="shared" si="41"/>
        <v>288</v>
      </c>
      <c r="R535" s="11">
        <f t="shared" si="42"/>
        <v>20.160000000000004</v>
      </c>
      <c r="S535" s="11"/>
      <c r="T535" s="27">
        <f t="shared" si="44"/>
        <v>1.3999999999995794E-2</v>
      </c>
    </row>
    <row r="536" spans="1:20" hidden="1">
      <c r="A536" s="10">
        <f t="shared" si="43"/>
        <v>532</v>
      </c>
      <c r="B536" s="14">
        <v>70.3</v>
      </c>
      <c r="C536" s="14">
        <v>73</v>
      </c>
      <c r="D536" s="11" t="s">
        <v>52</v>
      </c>
      <c r="E536" s="10">
        <v>90</v>
      </c>
      <c r="F536" s="12">
        <v>71.290000000000006</v>
      </c>
      <c r="G536" s="12">
        <v>71.302000000000007</v>
      </c>
      <c r="H536" s="13" t="s">
        <v>16</v>
      </c>
      <c r="I536" s="13" t="s">
        <v>19</v>
      </c>
      <c r="J536" s="11">
        <v>12</v>
      </c>
      <c r="K536" s="11">
        <v>1</v>
      </c>
      <c r="L536" s="11">
        <f t="shared" si="40"/>
        <v>12</v>
      </c>
      <c r="M536" s="11" t="s">
        <v>57</v>
      </c>
      <c r="N536" s="11">
        <v>12</v>
      </c>
      <c r="O536" s="11">
        <v>1.8</v>
      </c>
      <c r="P536" s="6">
        <v>7.0000000000000007E-2</v>
      </c>
      <c r="Q536" s="11">
        <f t="shared" si="41"/>
        <v>21.6</v>
      </c>
      <c r="R536" s="11">
        <f t="shared" si="42"/>
        <v>1.5120000000000002</v>
      </c>
      <c r="S536" s="11"/>
      <c r="T536" s="27">
        <f t="shared" si="44"/>
        <v>-7.9999999999998295E-2</v>
      </c>
    </row>
    <row r="537" spans="1:20" hidden="1">
      <c r="A537" s="10">
        <f t="shared" si="43"/>
        <v>533</v>
      </c>
      <c r="B537" s="14">
        <v>70.3</v>
      </c>
      <c r="C537" s="14">
        <v>73</v>
      </c>
      <c r="D537" s="11" t="s">
        <v>52</v>
      </c>
      <c r="E537" s="10">
        <v>90</v>
      </c>
      <c r="F537" s="12">
        <v>71.38</v>
      </c>
      <c r="G537" s="12">
        <v>71.394199999999998</v>
      </c>
      <c r="H537" s="13" t="s">
        <v>16</v>
      </c>
      <c r="I537" s="13" t="s">
        <v>19</v>
      </c>
      <c r="J537" s="11">
        <v>14.2</v>
      </c>
      <c r="K537" s="11">
        <v>2.8</v>
      </c>
      <c r="L537" s="11">
        <f t="shared" si="40"/>
        <v>39.76</v>
      </c>
      <c r="M537" s="11" t="s">
        <v>57</v>
      </c>
      <c r="N537" s="11">
        <v>14.2</v>
      </c>
      <c r="O537" s="11">
        <v>2.8</v>
      </c>
      <c r="P537" s="6">
        <v>7.0000000000000007E-2</v>
      </c>
      <c r="Q537" s="11">
        <f t="shared" si="41"/>
        <v>39.76</v>
      </c>
      <c r="R537" s="11">
        <f t="shared" si="42"/>
        <v>2.7832000000000003</v>
      </c>
      <c r="S537" s="11"/>
      <c r="T537" s="27">
        <f t="shared" si="44"/>
        <v>7.7999999999988745E-2</v>
      </c>
    </row>
    <row r="538" spans="1:20" hidden="1">
      <c r="A538" s="10">
        <f t="shared" si="43"/>
        <v>534</v>
      </c>
      <c r="B538" s="14">
        <v>70.3</v>
      </c>
      <c r="C538" s="14">
        <v>73</v>
      </c>
      <c r="D538" s="11" t="s">
        <v>52</v>
      </c>
      <c r="E538" s="10">
        <v>90</v>
      </c>
      <c r="F538" s="12">
        <v>71.38</v>
      </c>
      <c r="G538" s="12">
        <v>71.569999999999993</v>
      </c>
      <c r="H538" s="13" t="s">
        <v>18</v>
      </c>
      <c r="I538" s="13" t="s">
        <v>15</v>
      </c>
      <c r="J538" s="11">
        <v>190</v>
      </c>
      <c r="K538" s="11">
        <v>3.5</v>
      </c>
      <c r="L538" s="11">
        <f t="shared" si="40"/>
        <v>665</v>
      </c>
      <c r="M538" s="11" t="s">
        <v>57</v>
      </c>
      <c r="N538" s="11">
        <v>190</v>
      </c>
      <c r="O538" s="11">
        <v>3.5</v>
      </c>
      <c r="P538" s="6">
        <v>7.0000000000000007E-2</v>
      </c>
      <c r="Q538" s="11">
        <f t="shared" si="41"/>
        <v>665</v>
      </c>
      <c r="R538" s="11">
        <f t="shared" si="42"/>
        <v>46.550000000000004</v>
      </c>
      <c r="S538" s="11"/>
      <c r="T538" s="27">
        <f t="shared" si="44"/>
        <v>-1.4200000000002433E-2</v>
      </c>
    </row>
    <row r="539" spans="1:20" hidden="1">
      <c r="A539" s="10">
        <f t="shared" si="43"/>
        <v>535</v>
      </c>
      <c r="B539" s="14">
        <v>70.3</v>
      </c>
      <c r="C539" s="14">
        <v>73</v>
      </c>
      <c r="D539" s="11" t="s">
        <v>52</v>
      </c>
      <c r="E539" s="10">
        <v>90</v>
      </c>
      <c r="F539" s="12">
        <v>71.58</v>
      </c>
      <c r="G539" s="12">
        <v>71.63</v>
      </c>
      <c r="H539" s="13" t="s">
        <v>18</v>
      </c>
      <c r="I539" s="13" t="s">
        <v>15</v>
      </c>
      <c r="J539" s="11">
        <v>50</v>
      </c>
      <c r="K539" s="11">
        <v>2.5</v>
      </c>
      <c r="L539" s="11">
        <f t="shared" si="40"/>
        <v>125</v>
      </c>
      <c r="M539" s="11" t="s">
        <v>57</v>
      </c>
      <c r="N539" s="11">
        <v>50</v>
      </c>
      <c r="O539" s="11">
        <v>2.5</v>
      </c>
      <c r="P539" s="6">
        <v>7.0000000000000007E-2</v>
      </c>
      <c r="Q539" s="11">
        <f t="shared" si="41"/>
        <v>125</v>
      </c>
      <c r="R539" s="11">
        <f t="shared" si="42"/>
        <v>8.75</v>
      </c>
      <c r="S539" s="11"/>
      <c r="T539" s="27">
        <f t="shared" si="44"/>
        <v>1.0000000000005116E-2</v>
      </c>
    </row>
    <row r="540" spans="1:20" hidden="1">
      <c r="A540" s="10">
        <f t="shared" si="43"/>
        <v>536</v>
      </c>
      <c r="B540" s="14">
        <v>70.3</v>
      </c>
      <c r="C540" s="14">
        <v>73</v>
      </c>
      <c r="D540" s="11" t="s">
        <v>52</v>
      </c>
      <c r="E540" s="10">
        <v>90</v>
      </c>
      <c r="F540" s="12">
        <v>71.63</v>
      </c>
      <c r="G540" s="12">
        <v>71.636200000000002</v>
      </c>
      <c r="H540" s="13" t="s">
        <v>24</v>
      </c>
      <c r="I540" s="13" t="s">
        <v>37</v>
      </c>
      <c r="J540" s="11">
        <v>6.2</v>
      </c>
      <c r="K540" s="11">
        <v>0.3</v>
      </c>
      <c r="L540" s="11">
        <f t="shared" si="40"/>
        <v>1.8599999999999999</v>
      </c>
      <c r="M540" s="11" t="s">
        <v>57</v>
      </c>
      <c r="N540" s="11">
        <v>6.2</v>
      </c>
      <c r="O540" s="11">
        <v>1.8</v>
      </c>
      <c r="P540" s="6">
        <v>7.0000000000000007E-2</v>
      </c>
      <c r="Q540" s="11">
        <f t="shared" si="41"/>
        <v>11.16</v>
      </c>
      <c r="R540" s="11">
        <f t="shared" si="42"/>
        <v>0.78120000000000012</v>
      </c>
      <c r="S540" s="11"/>
      <c r="T540" s="27">
        <f t="shared" si="44"/>
        <v>0</v>
      </c>
    </row>
    <row r="541" spans="1:20" hidden="1">
      <c r="A541" s="10">
        <f t="shared" si="43"/>
        <v>537</v>
      </c>
      <c r="B541" s="14">
        <v>70.3</v>
      </c>
      <c r="C541" s="14">
        <v>73</v>
      </c>
      <c r="D541" s="11" t="s">
        <v>52</v>
      </c>
      <c r="E541" s="10">
        <v>90</v>
      </c>
      <c r="F541" s="12">
        <v>71.64</v>
      </c>
      <c r="G541" s="12">
        <v>71.673000000000002</v>
      </c>
      <c r="H541" s="13" t="s">
        <v>18</v>
      </c>
      <c r="I541" s="13" t="s">
        <v>15</v>
      </c>
      <c r="J541" s="11">
        <v>33</v>
      </c>
      <c r="K541" s="11">
        <v>2.5</v>
      </c>
      <c r="L541" s="11">
        <f t="shared" si="40"/>
        <v>82.5</v>
      </c>
      <c r="M541" s="11" t="s">
        <v>57</v>
      </c>
      <c r="N541" s="11">
        <v>33</v>
      </c>
      <c r="O541" s="11">
        <v>2.5</v>
      </c>
      <c r="P541" s="6">
        <v>7.0000000000000007E-2</v>
      </c>
      <c r="Q541" s="11">
        <f t="shared" si="41"/>
        <v>82.5</v>
      </c>
      <c r="R541" s="11">
        <f t="shared" si="42"/>
        <v>5.7750000000000004</v>
      </c>
      <c r="S541" s="11"/>
      <c r="T541" s="27">
        <f t="shared" si="44"/>
        <v>3.7999999999982492E-3</v>
      </c>
    </row>
    <row r="542" spans="1:20" hidden="1">
      <c r="A542" s="10">
        <f t="shared" si="43"/>
        <v>538</v>
      </c>
      <c r="B542" s="14">
        <v>70.3</v>
      </c>
      <c r="C542" s="14">
        <v>73</v>
      </c>
      <c r="D542" s="11" t="s">
        <v>52</v>
      </c>
      <c r="E542" s="10">
        <v>90</v>
      </c>
      <c r="F542" s="12">
        <v>71.67</v>
      </c>
      <c r="G542" s="12">
        <v>71.686000000000007</v>
      </c>
      <c r="H542" s="13" t="s">
        <v>18</v>
      </c>
      <c r="I542" s="13" t="s">
        <v>19</v>
      </c>
      <c r="J542" s="11">
        <v>16</v>
      </c>
      <c r="K542" s="11">
        <v>1.2</v>
      </c>
      <c r="L542" s="11">
        <f t="shared" si="40"/>
        <v>19.2</v>
      </c>
      <c r="M542" s="11" t="s">
        <v>57</v>
      </c>
      <c r="N542" s="11">
        <v>16</v>
      </c>
      <c r="O542" s="11">
        <v>1.8</v>
      </c>
      <c r="P542" s="6">
        <v>7.0000000000000007E-2</v>
      </c>
      <c r="Q542" s="11">
        <f t="shared" si="41"/>
        <v>28.8</v>
      </c>
      <c r="R542" s="11">
        <f t="shared" si="42"/>
        <v>2.0160000000000005</v>
      </c>
      <c r="S542" s="11"/>
      <c r="T542" s="27">
        <f t="shared" si="44"/>
        <v>-3.0000000000001137E-3</v>
      </c>
    </row>
    <row r="543" spans="1:20" hidden="1">
      <c r="A543" s="10">
        <f t="shared" si="43"/>
        <v>539</v>
      </c>
      <c r="B543" s="14">
        <v>70.3</v>
      </c>
      <c r="C543" s="14">
        <v>73</v>
      </c>
      <c r="D543" s="11" t="s">
        <v>52</v>
      </c>
      <c r="E543" s="10">
        <v>90</v>
      </c>
      <c r="F543" s="12">
        <v>71.7</v>
      </c>
      <c r="G543" s="12">
        <v>71.724000000000004</v>
      </c>
      <c r="H543" s="13" t="s">
        <v>18</v>
      </c>
      <c r="I543" s="13" t="s">
        <v>15</v>
      </c>
      <c r="J543" s="11">
        <v>24</v>
      </c>
      <c r="K543" s="11">
        <v>2.5</v>
      </c>
      <c r="L543" s="11">
        <f t="shared" si="40"/>
        <v>60</v>
      </c>
      <c r="M543" s="11" t="s">
        <v>57</v>
      </c>
      <c r="N543" s="11">
        <v>24</v>
      </c>
      <c r="O543" s="11">
        <v>2.5</v>
      </c>
      <c r="P543" s="6">
        <v>7.0000000000000007E-2</v>
      </c>
      <c r="Q543" s="11">
        <f t="shared" si="41"/>
        <v>60</v>
      </c>
      <c r="R543" s="11">
        <f t="shared" si="42"/>
        <v>4.2</v>
      </c>
      <c r="S543" s="11"/>
      <c r="T543" s="27">
        <f t="shared" si="44"/>
        <v>1.3999999999995794E-2</v>
      </c>
    </row>
    <row r="544" spans="1:20" hidden="1">
      <c r="A544" s="10">
        <f t="shared" si="43"/>
        <v>540</v>
      </c>
      <c r="B544" s="14">
        <v>70.3</v>
      </c>
      <c r="C544" s="14">
        <v>73</v>
      </c>
      <c r="D544" s="11" t="s">
        <v>52</v>
      </c>
      <c r="E544" s="10">
        <v>90</v>
      </c>
      <c r="F544" s="12">
        <v>71.73</v>
      </c>
      <c r="G544" s="12">
        <v>71.822000000000003</v>
      </c>
      <c r="H544" s="13" t="s">
        <v>18</v>
      </c>
      <c r="I544" s="13" t="s">
        <v>15</v>
      </c>
      <c r="J544" s="11">
        <v>92</v>
      </c>
      <c r="K544" s="11">
        <v>3.4</v>
      </c>
      <c r="L544" s="11">
        <f t="shared" si="40"/>
        <v>312.8</v>
      </c>
      <c r="M544" s="11" t="s">
        <v>57</v>
      </c>
      <c r="N544" s="11">
        <v>92</v>
      </c>
      <c r="O544" s="11">
        <v>3.4</v>
      </c>
      <c r="P544" s="6">
        <v>7.0000000000000007E-2</v>
      </c>
      <c r="Q544" s="11">
        <f t="shared" si="41"/>
        <v>312.8</v>
      </c>
      <c r="R544" s="11">
        <f t="shared" si="42"/>
        <v>21.896000000000004</v>
      </c>
      <c r="S544" s="11"/>
      <c r="T544" s="27">
        <f t="shared" si="44"/>
        <v>6.0000000000002274E-3</v>
      </c>
    </row>
    <row r="545" spans="1:20" hidden="1">
      <c r="A545" s="10">
        <f t="shared" si="43"/>
        <v>541</v>
      </c>
      <c r="B545" s="14">
        <v>70.3</v>
      </c>
      <c r="C545" s="14">
        <v>73</v>
      </c>
      <c r="D545" s="11" t="s">
        <v>52</v>
      </c>
      <c r="E545" s="10">
        <v>90</v>
      </c>
      <c r="F545" s="12">
        <v>71.84</v>
      </c>
      <c r="G545" s="12">
        <v>71.884</v>
      </c>
      <c r="H545" s="13" t="s">
        <v>18</v>
      </c>
      <c r="I545" s="13" t="s">
        <v>15</v>
      </c>
      <c r="J545" s="11">
        <v>44</v>
      </c>
      <c r="K545" s="11">
        <v>3.1</v>
      </c>
      <c r="L545" s="11">
        <f t="shared" si="40"/>
        <v>136.4</v>
      </c>
      <c r="M545" s="11" t="s">
        <v>57</v>
      </c>
      <c r="N545" s="11">
        <v>44</v>
      </c>
      <c r="O545" s="11">
        <v>3.1</v>
      </c>
      <c r="P545" s="6">
        <v>7.0000000000000007E-2</v>
      </c>
      <c r="Q545" s="11">
        <f t="shared" si="41"/>
        <v>136.4</v>
      </c>
      <c r="R545" s="11">
        <f t="shared" si="42"/>
        <v>9.5480000000000018</v>
      </c>
      <c r="S545" s="11"/>
      <c r="T545" s="27">
        <f t="shared" si="44"/>
        <v>1.8000000000000682E-2</v>
      </c>
    </row>
    <row r="546" spans="1:20" hidden="1">
      <c r="A546" s="10">
        <f t="shared" si="43"/>
        <v>542</v>
      </c>
      <c r="B546" s="14">
        <v>70.3</v>
      </c>
      <c r="C546" s="14">
        <v>73</v>
      </c>
      <c r="D546" s="11" t="s">
        <v>52</v>
      </c>
      <c r="E546" s="10">
        <v>90</v>
      </c>
      <c r="F546" s="12">
        <v>71.89</v>
      </c>
      <c r="G546" s="12">
        <v>71.930999999999997</v>
      </c>
      <c r="H546" s="13" t="s">
        <v>18</v>
      </c>
      <c r="I546" s="13" t="s">
        <v>15</v>
      </c>
      <c r="J546" s="11">
        <v>41</v>
      </c>
      <c r="K546" s="11">
        <v>3.1</v>
      </c>
      <c r="L546" s="11">
        <f t="shared" si="40"/>
        <v>127.10000000000001</v>
      </c>
      <c r="M546" s="11" t="s">
        <v>57</v>
      </c>
      <c r="N546" s="11">
        <v>41</v>
      </c>
      <c r="O546" s="11">
        <v>3.1</v>
      </c>
      <c r="P546" s="6">
        <v>7.0000000000000007E-2</v>
      </c>
      <c r="Q546" s="11">
        <f t="shared" si="41"/>
        <v>127.10000000000001</v>
      </c>
      <c r="R546" s="11">
        <f t="shared" si="42"/>
        <v>8.897000000000002</v>
      </c>
      <c r="S546" s="11"/>
      <c r="T546" s="27">
        <f t="shared" si="44"/>
        <v>6.0000000000002274E-3</v>
      </c>
    </row>
    <row r="547" spans="1:20" hidden="1">
      <c r="A547" s="10">
        <f t="shared" si="43"/>
        <v>543</v>
      </c>
      <c r="B547" s="14">
        <v>70.3</v>
      </c>
      <c r="C547" s="14">
        <v>73</v>
      </c>
      <c r="D547" s="11" t="s">
        <v>52</v>
      </c>
      <c r="E547" s="10">
        <v>90</v>
      </c>
      <c r="F547" s="12">
        <v>71.900000000000006</v>
      </c>
      <c r="G547" s="12">
        <v>71.902000000000001</v>
      </c>
      <c r="H547" s="13" t="s">
        <v>24</v>
      </c>
      <c r="I547" s="13" t="s">
        <v>19</v>
      </c>
      <c r="J547" s="11">
        <v>2</v>
      </c>
      <c r="K547" s="11">
        <v>0.3</v>
      </c>
      <c r="L547" s="11">
        <f t="shared" si="40"/>
        <v>0.6</v>
      </c>
      <c r="M547" s="11" t="s">
        <v>57</v>
      </c>
      <c r="N547" s="11">
        <v>2</v>
      </c>
      <c r="O547" s="11">
        <v>1.8</v>
      </c>
      <c r="P547" s="6">
        <v>7.0000000000000007E-2</v>
      </c>
      <c r="Q547" s="11">
        <f t="shared" si="41"/>
        <v>3.6</v>
      </c>
      <c r="R547" s="11">
        <f t="shared" si="42"/>
        <v>0.25200000000000006</v>
      </c>
      <c r="S547" s="11"/>
      <c r="T547" s="27">
        <f t="shared" si="44"/>
        <v>-3.0999999999991701E-2</v>
      </c>
    </row>
    <row r="548" spans="1:20" hidden="1">
      <c r="A548" s="10">
        <f t="shared" si="43"/>
        <v>544</v>
      </c>
      <c r="B548" s="14">
        <v>70.3</v>
      </c>
      <c r="C548" s="14">
        <v>73</v>
      </c>
      <c r="D548" s="11" t="s">
        <v>52</v>
      </c>
      <c r="E548" s="10">
        <v>90</v>
      </c>
      <c r="F548" s="12">
        <v>72.02</v>
      </c>
      <c r="G548" s="12">
        <v>72.027000000000001</v>
      </c>
      <c r="H548" s="13" t="s">
        <v>18</v>
      </c>
      <c r="I548" s="13" t="s">
        <v>15</v>
      </c>
      <c r="J548" s="11">
        <v>3.3</v>
      </c>
      <c r="K548" s="11">
        <v>3</v>
      </c>
      <c r="L548" s="11">
        <f t="shared" si="40"/>
        <v>9.8999999999999986</v>
      </c>
      <c r="M548" s="11" t="s">
        <v>57</v>
      </c>
      <c r="N548" s="11">
        <v>3.3</v>
      </c>
      <c r="O548" s="11">
        <v>3</v>
      </c>
      <c r="P548" s="6">
        <v>7.0000000000000007E-2</v>
      </c>
      <c r="Q548" s="11">
        <f t="shared" si="41"/>
        <v>9.8999999999999986</v>
      </c>
      <c r="R548" s="11">
        <f t="shared" si="42"/>
        <v>0.69299999999999995</v>
      </c>
      <c r="S548" s="11"/>
      <c r="T548" s="27">
        <f t="shared" si="44"/>
        <v>0.117999999999995</v>
      </c>
    </row>
    <row r="549" spans="1:20" hidden="1">
      <c r="A549" s="10">
        <f t="shared" si="43"/>
        <v>545</v>
      </c>
      <c r="B549" s="14">
        <v>70.3</v>
      </c>
      <c r="C549" s="14">
        <v>73</v>
      </c>
      <c r="D549" s="11" t="s">
        <v>52</v>
      </c>
      <c r="E549" s="10">
        <v>90</v>
      </c>
      <c r="F549" s="12">
        <v>72.02</v>
      </c>
      <c r="G549" s="12">
        <v>72.023099999999999</v>
      </c>
      <c r="H549" s="13" t="s">
        <v>12</v>
      </c>
      <c r="I549" s="13" t="s">
        <v>19</v>
      </c>
      <c r="J549" s="11">
        <v>7</v>
      </c>
      <c r="K549" s="11">
        <v>2</v>
      </c>
      <c r="L549" s="11">
        <f t="shared" si="40"/>
        <v>14</v>
      </c>
      <c r="M549" s="11" t="s">
        <v>57</v>
      </c>
      <c r="N549" s="11">
        <v>7</v>
      </c>
      <c r="O549" s="11">
        <v>2</v>
      </c>
      <c r="P549" s="6">
        <v>7.0000000000000007E-2</v>
      </c>
      <c r="Q549" s="11">
        <f t="shared" si="41"/>
        <v>14</v>
      </c>
      <c r="R549" s="11">
        <f t="shared" si="42"/>
        <v>0.98000000000000009</v>
      </c>
      <c r="S549" s="11"/>
      <c r="T549" s="27">
        <f t="shared" si="44"/>
        <v>-7.0000000000050022E-3</v>
      </c>
    </row>
    <row r="550" spans="1:20" hidden="1">
      <c r="A550" s="10">
        <f t="shared" si="43"/>
        <v>546</v>
      </c>
      <c r="B550" s="14">
        <v>70.3</v>
      </c>
      <c r="C550" s="14">
        <v>73</v>
      </c>
      <c r="D550" s="11" t="s">
        <v>52</v>
      </c>
      <c r="E550" s="10">
        <v>90</v>
      </c>
      <c r="F550" s="12">
        <v>72.03</v>
      </c>
      <c r="G550" s="12">
        <v>72.041799999999995</v>
      </c>
      <c r="H550" s="13" t="s">
        <v>12</v>
      </c>
      <c r="I550" s="13" t="s">
        <v>15</v>
      </c>
      <c r="J550" s="11">
        <v>11.8</v>
      </c>
      <c r="K550" s="11">
        <v>2.1</v>
      </c>
      <c r="L550" s="11">
        <f t="shared" si="40"/>
        <v>24.78</v>
      </c>
      <c r="M550" s="11" t="s">
        <v>57</v>
      </c>
      <c r="N550" s="11">
        <v>11.8</v>
      </c>
      <c r="O550" s="11">
        <v>2.1</v>
      </c>
      <c r="P550" s="6">
        <v>7.0000000000000007E-2</v>
      </c>
      <c r="Q550" s="11">
        <f t="shared" si="41"/>
        <v>24.78</v>
      </c>
      <c r="R550" s="11">
        <f t="shared" si="42"/>
        <v>1.7346000000000001</v>
      </c>
      <c r="S550" s="11"/>
      <c r="T550" s="27">
        <f t="shared" si="44"/>
        <v>6.9000000000016826E-3</v>
      </c>
    </row>
    <row r="551" spans="1:20" hidden="1">
      <c r="A551" s="10">
        <f t="shared" si="43"/>
        <v>547</v>
      </c>
      <c r="B551" s="14">
        <v>70.3</v>
      </c>
      <c r="C551" s="14">
        <v>73</v>
      </c>
      <c r="D551" s="11" t="s">
        <v>52</v>
      </c>
      <c r="E551" s="10">
        <v>90</v>
      </c>
      <c r="F551" s="12">
        <v>72.05</v>
      </c>
      <c r="G551" s="12">
        <v>72.057099999999991</v>
      </c>
      <c r="H551" s="13" t="s">
        <v>12</v>
      </c>
      <c r="I551" s="13" t="s">
        <v>15</v>
      </c>
      <c r="J551" s="11">
        <v>7.1</v>
      </c>
      <c r="K551" s="11">
        <v>1.6</v>
      </c>
      <c r="L551" s="11">
        <f t="shared" si="40"/>
        <v>11.36</v>
      </c>
      <c r="M551" s="11" t="s">
        <v>57</v>
      </c>
      <c r="N551" s="11">
        <v>7.1</v>
      </c>
      <c r="O551" s="11">
        <v>1.8</v>
      </c>
      <c r="P551" s="6">
        <v>7.0000000000000007E-2</v>
      </c>
      <c r="Q551" s="11">
        <f t="shared" si="41"/>
        <v>12.78</v>
      </c>
      <c r="R551" s="11">
        <f t="shared" si="42"/>
        <v>0.89460000000000006</v>
      </c>
      <c r="S551" s="11"/>
      <c r="T551" s="27">
        <f t="shared" si="44"/>
        <v>8.2000000000022055E-3</v>
      </c>
    </row>
    <row r="552" spans="1:20" hidden="1">
      <c r="A552" s="10">
        <f t="shared" si="43"/>
        <v>548</v>
      </c>
      <c r="B552" s="14">
        <v>70.3</v>
      </c>
      <c r="C552" s="14">
        <v>73</v>
      </c>
      <c r="D552" s="11" t="s">
        <v>52</v>
      </c>
      <c r="E552" s="10">
        <v>90</v>
      </c>
      <c r="F552" s="12">
        <v>72.05</v>
      </c>
      <c r="G552" s="12">
        <v>72.081000000000003</v>
      </c>
      <c r="H552" s="13" t="s">
        <v>12</v>
      </c>
      <c r="I552" s="13" t="s">
        <v>19</v>
      </c>
      <c r="J552" s="11">
        <v>31</v>
      </c>
      <c r="K552" s="11">
        <v>3.5</v>
      </c>
      <c r="L552" s="11">
        <f t="shared" si="40"/>
        <v>108.5</v>
      </c>
      <c r="M552" s="11" t="s">
        <v>57</v>
      </c>
      <c r="N552" s="11">
        <v>31</v>
      </c>
      <c r="O552" s="11">
        <v>3.5</v>
      </c>
      <c r="P552" s="6">
        <v>7.0000000000000007E-2</v>
      </c>
      <c r="Q552" s="11">
        <f t="shared" si="41"/>
        <v>108.5</v>
      </c>
      <c r="R552" s="11">
        <f t="shared" si="42"/>
        <v>7.5950000000000006</v>
      </c>
      <c r="S552" s="11"/>
      <c r="T552" s="27">
        <f t="shared" si="44"/>
        <v>-7.099999999994111E-3</v>
      </c>
    </row>
    <row r="553" spans="1:20" hidden="1">
      <c r="A553" s="10">
        <f t="shared" si="43"/>
        <v>549</v>
      </c>
      <c r="B553" s="14">
        <v>70.3</v>
      </c>
      <c r="C553" s="14">
        <v>73</v>
      </c>
      <c r="D553" s="11" t="s">
        <v>52</v>
      </c>
      <c r="E553" s="10">
        <v>90</v>
      </c>
      <c r="F553" s="12">
        <v>72.069999999999993</v>
      </c>
      <c r="G553" s="12">
        <v>72.150999999999996</v>
      </c>
      <c r="H553" s="13" t="s">
        <v>12</v>
      </c>
      <c r="I553" s="13" t="s">
        <v>15</v>
      </c>
      <c r="J553" s="11">
        <v>81</v>
      </c>
      <c r="K553" s="11">
        <v>3.5</v>
      </c>
      <c r="L553" s="11">
        <f t="shared" si="40"/>
        <v>283.5</v>
      </c>
      <c r="M553" s="11" t="s">
        <v>57</v>
      </c>
      <c r="N553" s="11">
        <v>81</v>
      </c>
      <c r="O553" s="11">
        <v>3.5</v>
      </c>
      <c r="P553" s="6">
        <v>7.0000000000000007E-2</v>
      </c>
      <c r="Q553" s="11">
        <f t="shared" si="41"/>
        <v>283.5</v>
      </c>
      <c r="R553" s="11">
        <f t="shared" si="42"/>
        <v>19.845000000000002</v>
      </c>
      <c r="S553" s="11"/>
      <c r="T553" s="27">
        <f t="shared" si="44"/>
        <v>-1.1000000000009891E-2</v>
      </c>
    </row>
    <row r="554" spans="1:20" hidden="1">
      <c r="A554" s="10">
        <f t="shared" si="43"/>
        <v>550</v>
      </c>
      <c r="B554" s="14">
        <v>70.3</v>
      </c>
      <c r="C554" s="14">
        <v>73</v>
      </c>
      <c r="D554" s="11" t="s">
        <v>52</v>
      </c>
      <c r="E554" s="10">
        <v>90</v>
      </c>
      <c r="F554" s="12">
        <v>72.09</v>
      </c>
      <c r="G554" s="12">
        <v>72.0916</v>
      </c>
      <c r="H554" s="13" t="s">
        <v>12</v>
      </c>
      <c r="I554" s="13" t="s">
        <v>19</v>
      </c>
      <c r="J554" s="11">
        <v>1.6</v>
      </c>
      <c r="K554" s="11">
        <v>0.6</v>
      </c>
      <c r="L554" s="11">
        <f t="shared" si="40"/>
        <v>0.96</v>
      </c>
      <c r="M554" s="11" t="s">
        <v>57</v>
      </c>
      <c r="N554" s="11">
        <v>1.6</v>
      </c>
      <c r="O554" s="11">
        <v>1.8</v>
      </c>
      <c r="P554" s="6">
        <v>7.0000000000000007E-2</v>
      </c>
      <c r="Q554" s="11">
        <f t="shared" si="41"/>
        <v>2.8800000000000003</v>
      </c>
      <c r="R554" s="11">
        <f t="shared" si="42"/>
        <v>0.20160000000000003</v>
      </c>
      <c r="S554" s="11"/>
      <c r="T554" s="27">
        <f t="shared" si="44"/>
        <v>-6.0999999999992838E-2</v>
      </c>
    </row>
    <row r="555" spans="1:20" hidden="1">
      <c r="A555" s="10">
        <f t="shared" si="43"/>
        <v>551</v>
      </c>
      <c r="B555" s="14">
        <v>70.3</v>
      </c>
      <c r="C555" s="14">
        <v>73</v>
      </c>
      <c r="D555" s="11" t="s">
        <v>52</v>
      </c>
      <c r="E555" s="10">
        <v>90</v>
      </c>
      <c r="F555" s="12">
        <v>72.099999999999994</v>
      </c>
      <c r="G555" s="12">
        <v>72.100499999999997</v>
      </c>
      <c r="H555" s="13" t="s">
        <v>12</v>
      </c>
      <c r="I555" s="13" t="s">
        <v>19</v>
      </c>
      <c r="J555" s="11">
        <v>0.5</v>
      </c>
      <c r="K555" s="11">
        <v>0.5</v>
      </c>
      <c r="L555" s="11">
        <f t="shared" si="40"/>
        <v>0.25</v>
      </c>
      <c r="M555" s="11" t="s">
        <v>57</v>
      </c>
      <c r="N555" s="11">
        <v>0.5</v>
      </c>
      <c r="O555" s="11">
        <v>1.8</v>
      </c>
      <c r="P555" s="6">
        <v>7.0000000000000007E-2</v>
      </c>
      <c r="Q555" s="11">
        <f t="shared" si="41"/>
        <v>0.9</v>
      </c>
      <c r="R555" s="11">
        <f t="shared" si="42"/>
        <v>6.3000000000000014E-2</v>
      </c>
      <c r="S555" s="11"/>
      <c r="T555" s="27">
        <f t="shared" si="44"/>
        <v>8.399999999994634E-3</v>
      </c>
    </row>
    <row r="556" spans="1:20" hidden="1">
      <c r="A556" s="10">
        <f t="shared" si="43"/>
        <v>552</v>
      </c>
      <c r="B556" s="14">
        <v>70.3</v>
      </c>
      <c r="C556" s="14">
        <v>73</v>
      </c>
      <c r="D556" s="11" t="s">
        <v>52</v>
      </c>
      <c r="E556" s="10">
        <v>90</v>
      </c>
      <c r="F556" s="12">
        <v>72.11</v>
      </c>
      <c r="G556" s="12">
        <v>72.118099999999998</v>
      </c>
      <c r="H556" s="13" t="s">
        <v>12</v>
      </c>
      <c r="I556" s="13" t="s">
        <v>19</v>
      </c>
      <c r="J556" s="11">
        <v>8.1</v>
      </c>
      <c r="K556" s="11">
        <v>1.1000000000000001</v>
      </c>
      <c r="L556" s="11">
        <f t="shared" si="40"/>
        <v>8.91</v>
      </c>
      <c r="M556" s="11" t="s">
        <v>57</v>
      </c>
      <c r="N556" s="11">
        <v>8.1</v>
      </c>
      <c r="O556" s="11">
        <v>1.8</v>
      </c>
      <c r="P556" s="6">
        <v>7.0000000000000007E-2</v>
      </c>
      <c r="Q556" s="11">
        <f t="shared" si="41"/>
        <v>14.58</v>
      </c>
      <c r="R556" s="11">
        <f t="shared" si="42"/>
        <v>1.0206000000000002</v>
      </c>
      <c r="S556" s="11"/>
      <c r="T556" s="27">
        <f t="shared" si="44"/>
        <v>9.5000000000027285E-3</v>
      </c>
    </row>
    <row r="557" spans="1:20" hidden="1">
      <c r="A557" s="10">
        <f t="shared" si="43"/>
        <v>553</v>
      </c>
      <c r="B557" s="14">
        <v>70.3</v>
      </c>
      <c r="C557" s="14">
        <v>73</v>
      </c>
      <c r="D557" s="11" t="s">
        <v>52</v>
      </c>
      <c r="E557" s="10">
        <v>90</v>
      </c>
      <c r="F557" s="12">
        <v>72.11</v>
      </c>
      <c r="G557" s="12">
        <v>72.123199999999997</v>
      </c>
      <c r="H557" s="13" t="s">
        <v>12</v>
      </c>
      <c r="I557" s="13" t="s">
        <v>19</v>
      </c>
      <c r="J557" s="11">
        <v>13.2</v>
      </c>
      <c r="K557" s="11">
        <v>1</v>
      </c>
      <c r="L557" s="11">
        <f t="shared" si="40"/>
        <v>13.2</v>
      </c>
      <c r="M557" s="11" t="s">
        <v>57</v>
      </c>
      <c r="N557" s="11">
        <v>13.2</v>
      </c>
      <c r="O557" s="11">
        <v>1.8</v>
      </c>
      <c r="P557" s="6">
        <v>7.0000000000000007E-2</v>
      </c>
      <c r="Q557" s="11">
        <f t="shared" si="41"/>
        <v>23.759999999999998</v>
      </c>
      <c r="R557" s="11">
        <f t="shared" si="42"/>
        <v>1.6632</v>
      </c>
      <c r="S557" s="11"/>
      <c r="T557" s="27">
        <f t="shared" si="44"/>
        <v>-8.0999999999988859E-3</v>
      </c>
    </row>
    <row r="558" spans="1:20" hidden="1">
      <c r="A558" s="10">
        <f t="shared" si="43"/>
        <v>554</v>
      </c>
      <c r="B558" s="14">
        <v>70.3</v>
      </c>
      <c r="C558" s="14">
        <v>73</v>
      </c>
      <c r="D558" s="11" t="s">
        <v>52</v>
      </c>
      <c r="E558" s="10">
        <v>90</v>
      </c>
      <c r="F558" s="12">
        <v>72.12</v>
      </c>
      <c r="G558" s="12">
        <v>72.122200000000007</v>
      </c>
      <c r="H558" s="13" t="s">
        <v>16</v>
      </c>
      <c r="I558" s="13" t="s">
        <v>19</v>
      </c>
      <c r="J558" s="11">
        <v>2.2000000000000002</v>
      </c>
      <c r="K558" s="11">
        <v>1</v>
      </c>
      <c r="L558" s="11">
        <f t="shared" si="40"/>
        <v>2.2000000000000002</v>
      </c>
      <c r="M558" s="11" t="s">
        <v>57</v>
      </c>
      <c r="N558" s="11">
        <v>2.2000000000000002</v>
      </c>
      <c r="O558" s="11">
        <v>1.8</v>
      </c>
      <c r="P558" s="6">
        <v>7.0000000000000007E-2</v>
      </c>
      <c r="Q558" s="11">
        <f t="shared" si="41"/>
        <v>3.9600000000000004</v>
      </c>
      <c r="R558" s="11">
        <f t="shared" si="42"/>
        <v>0.27720000000000006</v>
      </c>
      <c r="S558" s="11"/>
      <c r="T558" s="27">
        <f t="shared" si="44"/>
        <v>-3.1999999999925421E-3</v>
      </c>
    </row>
    <row r="559" spans="1:20" hidden="1">
      <c r="A559" s="10">
        <f t="shared" si="43"/>
        <v>555</v>
      </c>
      <c r="B559" s="14">
        <v>70.3</v>
      </c>
      <c r="C559" s="14">
        <v>73</v>
      </c>
      <c r="D559" s="11" t="s">
        <v>52</v>
      </c>
      <c r="E559" s="10">
        <v>90</v>
      </c>
      <c r="F559" s="12">
        <v>72.150000000000006</v>
      </c>
      <c r="G559" s="12">
        <v>72.152000000000001</v>
      </c>
      <c r="H559" s="13" t="s">
        <v>16</v>
      </c>
      <c r="I559" s="13" t="s">
        <v>19</v>
      </c>
      <c r="J559" s="11">
        <v>2</v>
      </c>
      <c r="K559" s="11">
        <v>1</v>
      </c>
      <c r="L559" s="11">
        <f t="shared" si="40"/>
        <v>2</v>
      </c>
      <c r="M559" s="11" t="s">
        <v>57</v>
      </c>
      <c r="N559" s="11">
        <v>2</v>
      </c>
      <c r="O559" s="11">
        <v>1.8</v>
      </c>
      <c r="P559" s="6">
        <v>7.0000000000000007E-2</v>
      </c>
      <c r="Q559" s="11">
        <f t="shared" si="41"/>
        <v>3.6</v>
      </c>
      <c r="R559" s="11">
        <f t="shared" si="42"/>
        <v>0.25200000000000006</v>
      </c>
      <c r="S559" s="11"/>
      <c r="T559" s="27">
        <f t="shared" si="44"/>
        <v>2.7799999999999159E-2</v>
      </c>
    </row>
    <row r="560" spans="1:20" hidden="1">
      <c r="A560" s="10">
        <f t="shared" si="43"/>
        <v>556</v>
      </c>
      <c r="B560" s="14">
        <v>70.3</v>
      </c>
      <c r="C560" s="14">
        <v>73</v>
      </c>
      <c r="D560" s="11" t="s">
        <v>52</v>
      </c>
      <c r="E560" s="10">
        <v>90</v>
      </c>
      <c r="F560" s="12">
        <v>72.16</v>
      </c>
      <c r="G560" s="12">
        <v>72.16149999999999</v>
      </c>
      <c r="H560" s="13" t="s">
        <v>12</v>
      </c>
      <c r="I560" s="13" t="s">
        <v>19</v>
      </c>
      <c r="J560" s="11">
        <v>1.5</v>
      </c>
      <c r="K560" s="11">
        <v>0.8</v>
      </c>
      <c r="L560" s="11">
        <f t="shared" si="40"/>
        <v>1.2000000000000002</v>
      </c>
      <c r="M560" s="11" t="s">
        <v>57</v>
      </c>
      <c r="N560" s="11">
        <v>1.5</v>
      </c>
      <c r="O560" s="11">
        <v>1.8</v>
      </c>
      <c r="P560" s="6">
        <v>7.0000000000000007E-2</v>
      </c>
      <c r="Q560" s="11">
        <f t="shared" si="41"/>
        <v>2.7</v>
      </c>
      <c r="R560" s="11">
        <f t="shared" si="42"/>
        <v>0.18900000000000003</v>
      </c>
      <c r="S560" s="11"/>
      <c r="T560" s="27">
        <f t="shared" si="44"/>
        <v>7.9999999999955662E-3</v>
      </c>
    </row>
    <row r="561" spans="1:20" hidden="1">
      <c r="A561" s="10">
        <f t="shared" si="43"/>
        <v>557</v>
      </c>
      <c r="B561" s="14">
        <v>70.3</v>
      </c>
      <c r="C561" s="14">
        <v>73</v>
      </c>
      <c r="D561" s="11" t="s">
        <v>52</v>
      </c>
      <c r="E561" s="10">
        <v>90</v>
      </c>
      <c r="F561" s="12">
        <v>72.16</v>
      </c>
      <c r="G561" s="12">
        <v>72.161799999999999</v>
      </c>
      <c r="H561" s="13" t="s">
        <v>12</v>
      </c>
      <c r="I561" s="13" t="s">
        <v>15</v>
      </c>
      <c r="J561" s="11">
        <v>1.8</v>
      </c>
      <c r="K561" s="11">
        <v>0.8</v>
      </c>
      <c r="L561" s="11">
        <f t="shared" si="40"/>
        <v>1.4400000000000002</v>
      </c>
      <c r="M561" s="11" t="s">
        <v>57</v>
      </c>
      <c r="N561" s="11">
        <v>1.8</v>
      </c>
      <c r="O561" s="11">
        <v>1.8</v>
      </c>
      <c r="P561" s="6">
        <v>7.0000000000000007E-2</v>
      </c>
      <c r="Q561" s="11">
        <f t="shared" si="41"/>
        <v>3.24</v>
      </c>
      <c r="R561" s="11">
        <f t="shared" si="42"/>
        <v>0.22680000000000003</v>
      </c>
      <c r="S561" s="11"/>
      <c r="T561" s="27">
        <f t="shared" si="44"/>
        <v>-1.4999999999929514E-3</v>
      </c>
    </row>
    <row r="562" spans="1:20" hidden="1">
      <c r="A562" s="10">
        <f t="shared" si="43"/>
        <v>558</v>
      </c>
      <c r="B562" s="14">
        <v>70.3</v>
      </c>
      <c r="C562" s="14">
        <v>73</v>
      </c>
      <c r="D562" s="11" t="s">
        <v>52</v>
      </c>
      <c r="E562" s="10">
        <v>90</v>
      </c>
      <c r="F562" s="12">
        <v>72.180000000000007</v>
      </c>
      <c r="G562" s="12">
        <v>72.216000000000008</v>
      </c>
      <c r="H562" s="13" t="s">
        <v>12</v>
      </c>
      <c r="I562" s="13" t="s">
        <v>15</v>
      </c>
      <c r="J562" s="11">
        <v>36</v>
      </c>
      <c r="K562" s="11">
        <v>2.1</v>
      </c>
      <c r="L562" s="11">
        <f t="shared" si="40"/>
        <v>75.600000000000009</v>
      </c>
      <c r="M562" s="11" t="s">
        <v>57</v>
      </c>
      <c r="N562" s="11">
        <v>36</v>
      </c>
      <c r="O562" s="11">
        <v>2.1</v>
      </c>
      <c r="P562" s="6">
        <v>7.0000000000000007E-2</v>
      </c>
      <c r="Q562" s="11">
        <f t="shared" si="41"/>
        <v>75.600000000000009</v>
      </c>
      <c r="R562" s="11">
        <f t="shared" si="42"/>
        <v>5.2920000000000007</v>
      </c>
      <c r="S562" s="11"/>
      <c r="T562" s="27">
        <f t="shared" si="44"/>
        <v>1.8200000000007321E-2</v>
      </c>
    </row>
    <row r="563" spans="1:20" hidden="1">
      <c r="A563" s="10">
        <f t="shared" si="43"/>
        <v>559</v>
      </c>
      <c r="B563" s="14">
        <v>70.3</v>
      </c>
      <c r="C563" s="14">
        <v>73</v>
      </c>
      <c r="D563" s="11" t="s">
        <v>52</v>
      </c>
      <c r="E563" s="10">
        <v>90</v>
      </c>
      <c r="F563" s="12">
        <v>72.19</v>
      </c>
      <c r="G563" s="12">
        <v>72.192700000000002</v>
      </c>
      <c r="H563" s="13" t="s">
        <v>12</v>
      </c>
      <c r="I563" s="13" t="s">
        <v>19</v>
      </c>
      <c r="J563" s="11">
        <v>2.7</v>
      </c>
      <c r="K563" s="11">
        <v>1.6</v>
      </c>
      <c r="L563" s="11">
        <f t="shared" si="40"/>
        <v>4.32</v>
      </c>
      <c r="M563" s="11" t="s">
        <v>57</v>
      </c>
      <c r="N563" s="11">
        <v>2.7</v>
      </c>
      <c r="O563" s="11">
        <v>1.8</v>
      </c>
      <c r="P563" s="6">
        <v>7.0000000000000007E-2</v>
      </c>
      <c r="Q563" s="11">
        <f t="shared" si="41"/>
        <v>4.8600000000000003</v>
      </c>
      <c r="R563" s="11">
        <f t="shared" si="42"/>
        <v>0.34020000000000006</v>
      </c>
      <c r="S563" s="11"/>
      <c r="T563" s="27">
        <f t="shared" si="44"/>
        <v>-2.6000000000010459E-2</v>
      </c>
    </row>
    <row r="564" spans="1:20" hidden="1">
      <c r="A564" s="10">
        <f t="shared" si="43"/>
        <v>560</v>
      </c>
      <c r="B564" s="14">
        <v>70.3</v>
      </c>
      <c r="C564" s="14">
        <v>73</v>
      </c>
      <c r="D564" s="11" t="s">
        <v>52</v>
      </c>
      <c r="E564" s="10">
        <v>90</v>
      </c>
      <c r="F564" s="12">
        <v>72.22</v>
      </c>
      <c r="G564" s="12">
        <v>72.223100000000002</v>
      </c>
      <c r="H564" s="13" t="s">
        <v>12</v>
      </c>
      <c r="I564" s="13" t="s">
        <v>19</v>
      </c>
      <c r="J564" s="11">
        <v>3.1</v>
      </c>
      <c r="K564" s="11">
        <v>1.5</v>
      </c>
      <c r="L564" s="11">
        <f t="shared" si="40"/>
        <v>4.6500000000000004</v>
      </c>
      <c r="M564" s="11" t="s">
        <v>57</v>
      </c>
      <c r="N564" s="11">
        <v>3.1</v>
      </c>
      <c r="O564" s="11">
        <v>1.8</v>
      </c>
      <c r="P564" s="6">
        <v>7.0000000000000007E-2</v>
      </c>
      <c r="Q564" s="11">
        <f t="shared" si="41"/>
        <v>5.58</v>
      </c>
      <c r="R564" s="11">
        <f t="shared" si="42"/>
        <v>0.39060000000000006</v>
      </c>
      <c r="S564" s="11"/>
      <c r="T564" s="27">
        <f t="shared" si="44"/>
        <v>2.7299999999996771E-2</v>
      </c>
    </row>
    <row r="565" spans="1:20" hidden="1">
      <c r="A565" s="10">
        <f t="shared" si="43"/>
        <v>561</v>
      </c>
      <c r="B565" s="14">
        <v>70.3</v>
      </c>
      <c r="C565" s="14">
        <v>73</v>
      </c>
      <c r="D565" s="11" t="s">
        <v>52</v>
      </c>
      <c r="E565" s="10">
        <v>90</v>
      </c>
      <c r="F565" s="12">
        <v>72.23</v>
      </c>
      <c r="G565" s="12">
        <v>72.234200000000001</v>
      </c>
      <c r="H565" s="13" t="s">
        <v>12</v>
      </c>
      <c r="I565" s="13" t="s">
        <v>15</v>
      </c>
      <c r="J565" s="11">
        <v>4.2</v>
      </c>
      <c r="K565" s="11">
        <v>1.7</v>
      </c>
      <c r="L565" s="11">
        <f t="shared" si="40"/>
        <v>7.14</v>
      </c>
      <c r="M565" s="11" t="s">
        <v>57</v>
      </c>
      <c r="N565" s="11">
        <v>4.2</v>
      </c>
      <c r="O565" s="11">
        <v>1.8</v>
      </c>
      <c r="P565" s="6">
        <v>7.0000000000000007E-2</v>
      </c>
      <c r="Q565" s="11">
        <f t="shared" si="41"/>
        <v>7.5600000000000005</v>
      </c>
      <c r="R565" s="11">
        <f t="shared" si="42"/>
        <v>0.52920000000000011</v>
      </c>
      <c r="S565" s="11"/>
      <c r="T565" s="27">
        <f t="shared" si="44"/>
        <v>6.9000000000016826E-3</v>
      </c>
    </row>
    <row r="566" spans="1:20" hidden="1">
      <c r="A566" s="10">
        <f t="shared" si="43"/>
        <v>562</v>
      </c>
      <c r="B566" s="14">
        <v>70.3</v>
      </c>
      <c r="C566" s="14">
        <v>73</v>
      </c>
      <c r="D566" s="11" t="s">
        <v>52</v>
      </c>
      <c r="E566" s="10">
        <v>90</v>
      </c>
      <c r="F566" s="12">
        <v>72.25</v>
      </c>
      <c r="G566" s="12">
        <v>72.255399999999995</v>
      </c>
      <c r="H566" s="13" t="s">
        <v>12</v>
      </c>
      <c r="I566" s="13" t="s">
        <v>19</v>
      </c>
      <c r="J566" s="11">
        <v>5.4</v>
      </c>
      <c r="K566" s="11">
        <v>1</v>
      </c>
      <c r="L566" s="11">
        <f t="shared" si="40"/>
        <v>5.4</v>
      </c>
      <c r="M566" s="11" t="s">
        <v>57</v>
      </c>
      <c r="N566" s="11">
        <v>5.4</v>
      </c>
      <c r="O566" s="11">
        <v>1.8</v>
      </c>
      <c r="P566" s="6">
        <v>7.0000000000000007E-2</v>
      </c>
      <c r="Q566" s="11">
        <f t="shared" si="41"/>
        <v>9.7200000000000006</v>
      </c>
      <c r="R566" s="11">
        <f t="shared" si="42"/>
        <v>0.68040000000000012</v>
      </c>
      <c r="S566" s="11"/>
      <c r="T566" s="27">
        <f t="shared" si="44"/>
        <v>1.5799999999998704E-2</v>
      </c>
    </row>
    <row r="567" spans="1:20" hidden="1">
      <c r="A567" s="10">
        <f t="shared" si="43"/>
        <v>563</v>
      </c>
      <c r="B567" s="14">
        <v>70.3</v>
      </c>
      <c r="C567" s="14">
        <v>73</v>
      </c>
      <c r="D567" s="11" t="s">
        <v>52</v>
      </c>
      <c r="E567" s="10">
        <v>90</v>
      </c>
      <c r="F567" s="12">
        <v>72.25</v>
      </c>
      <c r="G567" s="12">
        <v>72.272000000000006</v>
      </c>
      <c r="H567" s="13" t="s">
        <v>18</v>
      </c>
      <c r="I567" s="13" t="s">
        <v>15</v>
      </c>
      <c r="J567" s="11">
        <v>22</v>
      </c>
      <c r="K567" s="11">
        <v>1.4</v>
      </c>
      <c r="L567" s="11">
        <f t="shared" si="40"/>
        <v>30.799999999999997</v>
      </c>
      <c r="M567" s="11" t="s">
        <v>57</v>
      </c>
      <c r="N567" s="11">
        <v>22</v>
      </c>
      <c r="O567" s="11">
        <v>1.8</v>
      </c>
      <c r="P567" s="6">
        <v>7.0000000000000007E-2</v>
      </c>
      <c r="Q567" s="11">
        <f t="shared" si="41"/>
        <v>39.6</v>
      </c>
      <c r="R567" s="11">
        <f t="shared" si="42"/>
        <v>2.7720000000000002</v>
      </c>
      <c r="S567" s="11"/>
      <c r="T567" s="27">
        <f t="shared" si="44"/>
        <v>-5.3999999999945203E-3</v>
      </c>
    </row>
    <row r="568" spans="1:20" hidden="1">
      <c r="A568" s="10">
        <f t="shared" si="43"/>
        <v>564</v>
      </c>
      <c r="B568" s="14">
        <v>70.3</v>
      </c>
      <c r="C568" s="14">
        <v>73</v>
      </c>
      <c r="D568" s="11" t="s">
        <v>52</v>
      </c>
      <c r="E568" s="10">
        <v>90</v>
      </c>
      <c r="F568" s="12">
        <v>72.260000000000005</v>
      </c>
      <c r="G568" s="12">
        <v>72.266000000000005</v>
      </c>
      <c r="H568" s="13" t="s">
        <v>12</v>
      </c>
      <c r="I568" s="13" t="s">
        <v>19</v>
      </c>
      <c r="J568" s="11">
        <v>6</v>
      </c>
      <c r="K568" s="11">
        <v>2</v>
      </c>
      <c r="L568" s="11">
        <f t="shared" si="40"/>
        <v>12</v>
      </c>
      <c r="M568" s="11" t="s">
        <v>57</v>
      </c>
      <c r="N568" s="11">
        <v>6</v>
      </c>
      <c r="O568" s="11">
        <v>2</v>
      </c>
      <c r="P568" s="6">
        <v>7.0000000000000007E-2</v>
      </c>
      <c r="Q568" s="11">
        <f t="shared" si="41"/>
        <v>12</v>
      </c>
      <c r="R568" s="11">
        <f t="shared" si="42"/>
        <v>0.84000000000000008</v>
      </c>
      <c r="S568" s="11"/>
      <c r="T568" s="27">
        <f t="shared" si="44"/>
        <v>-1.2000000000000455E-2</v>
      </c>
    </row>
    <row r="569" spans="1:20" hidden="1">
      <c r="A569" s="10">
        <f t="shared" si="43"/>
        <v>565</v>
      </c>
      <c r="B569" s="14">
        <v>70.3</v>
      </c>
      <c r="C569" s="14">
        <v>73</v>
      </c>
      <c r="D569" s="11" t="s">
        <v>52</v>
      </c>
      <c r="E569" s="10">
        <v>90</v>
      </c>
      <c r="F569" s="12">
        <v>72.27</v>
      </c>
      <c r="G569" s="12">
        <v>72.272199999999998</v>
      </c>
      <c r="H569" s="13" t="s">
        <v>12</v>
      </c>
      <c r="I569" s="13" t="s">
        <v>15</v>
      </c>
      <c r="J569" s="11">
        <v>2.2000000000000002</v>
      </c>
      <c r="K569" s="11">
        <v>1.4</v>
      </c>
      <c r="L569" s="11">
        <f t="shared" si="40"/>
        <v>3.08</v>
      </c>
      <c r="M569" s="11" t="s">
        <v>57</v>
      </c>
      <c r="N569" s="11">
        <v>2.2000000000000002</v>
      </c>
      <c r="O569" s="11">
        <v>1.8</v>
      </c>
      <c r="P569" s="6">
        <v>7.0000000000000007E-2</v>
      </c>
      <c r="Q569" s="11">
        <f t="shared" si="41"/>
        <v>3.9600000000000004</v>
      </c>
      <c r="R569" s="11">
        <f t="shared" si="42"/>
        <v>0.27720000000000006</v>
      </c>
      <c r="S569" s="11"/>
      <c r="T569" s="27">
        <f t="shared" si="44"/>
        <v>3.9999999999906777E-3</v>
      </c>
    </row>
    <row r="570" spans="1:20" hidden="1">
      <c r="A570" s="10">
        <f t="shared" si="43"/>
        <v>566</v>
      </c>
      <c r="B570" s="14">
        <v>70.3</v>
      </c>
      <c r="C570" s="14">
        <v>73</v>
      </c>
      <c r="D570" s="11" t="s">
        <v>52</v>
      </c>
      <c r="E570" s="10">
        <v>90</v>
      </c>
      <c r="F570" s="12">
        <v>72.28</v>
      </c>
      <c r="G570" s="12">
        <v>72.293400000000005</v>
      </c>
      <c r="H570" s="13" t="s">
        <v>12</v>
      </c>
      <c r="I570" s="13" t="s">
        <v>15</v>
      </c>
      <c r="J570" s="11">
        <v>13.4</v>
      </c>
      <c r="K570" s="11">
        <v>1.5</v>
      </c>
      <c r="L570" s="11">
        <f t="shared" si="40"/>
        <v>20.100000000000001</v>
      </c>
      <c r="M570" s="11" t="s">
        <v>57</v>
      </c>
      <c r="N570" s="11">
        <v>13.4</v>
      </c>
      <c r="O570" s="11">
        <v>1.8</v>
      </c>
      <c r="P570" s="6">
        <v>7.0000000000000007E-2</v>
      </c>
      <c r="Q570" s="11">
        <f t="shared" si="41"/>
        <v>24.12</v>
      </c>
      <c r="R570" s="11">
        <f t="shared" si="42"/>
        <v>1.6884000000000001</v>
      </c>
      <c r="S570" s="11"/>
      <c r="T570" s="27">
        <f t="shared" si="44"/>
        <v>7.8000000000031378E-3</v>
      </c>
    </row>
    <row r="571" spans="1:20" hidden="1">
      <c r="A571" s="10">
        <f t="shared" si="43"/>
        <v>567</v>
      </c>
      <c r="B571" s="14">
        <v>70.3</v>
      </c>
      <c r="C571" s="14">
        <v>73</v>
      </c>
      <c r="D571" s="11" t="s">
        <v>52</v>
      </c>
      <c r="E571" s="10">
        <v>90</v>
      </c>
      <c r="F571" s="12">
        <v>72.290000000000006</v>
      </c>
      <c r="G571" s="12">
        <v>72.294200000000004</v>
      </c>
      <c r="H571" s="13" t="s">
        <v>12</v>
      </c>
      <c r="I571" s="13" t="s">
        <v>19</v>
      </c>
      <c r="J571" s="11">
        <v>4.2</v>
      </c>
      <c r="K571" s="11">
        <v>1.3</v>
      </c>
      <c r="L571" s="11">
        <f t="shared" si="40"/>
        <v>5.4600000000000009</v>
      </c>
      <c r="M571" s="11" t="s">
        <v>57</v>
      </c>
      <c r="N571" s="11">
        <v>4.2</v>
      </c>
      <c r="O571" s="11">
        <v>1.8</v>
      </c>
      <c r="P571" s="6">
        <v>7.0000000000000007E-2</v>
      </c>
      <c r="Q571" s="11">
        <f t="shared" si="41"/>
        <v>7.5600000000000005</v>
      </c>
      <c r="R571" s="11">
        <f t="shared" si="42"/>
        <v>0.52920000000000011</v>
      </c>
      <c r="S571" s="11"/>
      <c r="T571" s="27">
        <f t="shared" si="44"/>
        <v>-3.3999999999991815E-3</v>
      </c>
    </row>
    <row r="572" spans="1:20" hidden="1">
      <c r="A572" s="10">
        <f t="shared" si="43"/>
        <v>568</v>
      </c>
      <c r="B572" s="14">
        <v>70.3</v>
      </c>
      <c r="C572" s="14">
        <v>73</v>
      </c>
      <c r="D572" s="11" t="s">
        <v>52</v>
      </c>
      <c r="E572" s="10">
        <v>90</v>
      </c>
      <c r="F572" s="12">
        <v>72.290000000000006</v>
      </c>
      <c r="G572" s="12">
        <v>72.293600000000012</v>
      </c>
      <c r="H572" s="13" t="s">
        <v>12</v>
      </c>
      <c r="I572" s="13" t="s">
        <v>15</v>
      </c>
      <c r="J572" s="11">
        <v>3.6</v>
      </c>
      <c r="K572" s="11">
        <v>1.5</v>
      </c>
      <c r="L572" s="11">
        <f t="shared" si="40"/>
        <v>5.4</v>
      </c>
      <c r="M572" s="11" t="s">
        <v>57</v>
      </c>
      <c r="N572" s="11">
        <v>3.6</v>
      </c>
      <c r="O572" s="11">
        <v>1.8</v>
      </c>
      <c r="P572" s="6">
        <v>7.0000000000000007E-2</v>
      </c>
      <c r="Q572" s="11">
        <f t="shared" si="41"/>
        <v>6.48</v>
      </c>
      <c r="R572" s="11">
        <f t="shared" si="42"/>
        <v>0.45360000000000006</v>
      </c>
      <c r="S572" s="11"/>
      <c r="T572" s="27">
        <f t="shared" si="44"/>
        <v>-4.199999999997317E-3</v>
      </c>
    </row>
    <row r="573" spans="1:20" hidden="1">
      <c r="A573" s="10">
        <f t="shared" si="43"/>
        <v>569</v>
      </c>
      <c r="B573" s="14">
        <v>70.3</v>
      </c>
      <c r="C573" s="14">
        <v>73</v>
      </c>
      <c r="D573" s="11" t="s">
        <v>52</v>
      </c>
      <c r="E573" s="10">
        <v>90</v>
      </c>
      <c r="F573" s="12">
        <v>72.31</v>
      </c>
      <c r="G573" s="12">
        <v>72.355000000000004</v>
      </c>
      <c r="H573" s="13" t="s">
        <v>12</v>
      </c>
      <c r="I573" s="13" t="s">
        <v>19</v>
      </c>
      <c r="J573" s="11">
        <v>45</v>
      </c>
      <c r="K573" s="11">
        <v>1.6</v>
      </c>
      <c r="L573" s="11">
        <f t="shared" si="40"/>
        <v>72</v>
      </c>
      <c r="M573" s="11" t="s">
        <v>57</v>
      </c>
      <c r="N573" s="11">
        <v>45</v>
      </c>
      <c r="O573" s="11">
        <v>1.8</v>
      </c>
      <c r="P573" s="6">
        <v>7.0000000000000007E-2</v>
      </c>
      <c r="Q573" s="11">
        <f t="shared" si="41"/>
        <v>81</v>
      </c>
      <c r="R573" s="11">
        <f t="shared" si="42"/>
        <v>5.6700000000000008</v>
      </c>
      <c r="S573" s="11"/>
      <c r="T573" s="27">
        <f t="shared" si="44"/>
        <v>1.63999999999902E-2</v>
      </c>
    </row>
    <row r="574" spans="1:20" hidden="1">
      <c r="A574" s="10">
        <f t="shared" si="43"/>
        <v>570</v>
      </c>
      <c r="B574" s="14">
        <v>70.3</v>
      </c>
      <c r="C574" s="14">
        <v>73</v>
      </c>
      <c r="D574" s="11" t="s">
        <v>52</v>
      </c>
      <c r="E574" s="10">
        <v>90</v>
      </c>
      <c r="F574" s="12">
        <v>72.319999999999993</v>
      </c>
      <c r="G574" s="12">
        <v>72.325599999999994</v>
      </c>
      <c r="H574" s="13" t="s">
        <v>12</v>
      </c>
      <c r="I574" s="13" t="s">
        <v>19</v>
      </c>
      <c r="J574" s="11">
        <v>5.6</v>
      </c>
      <c r="K574" s="11">
        <v>1.3</v>
      </c>
      <c r="L574" s="11">
        <f t="shared" si="40"/>
        <v>7.2799999999999994</v>
      </c>
      <c r="M574" s="11" t="s">
        <v>57</v>
      </c>
      <c r="N574" s="11">
        <v>5.6</v>
      </c>
      <c r="O574" s="11">
        <v>1.8</v>
      </c>
      <c r="P574" s="6">
        <v>7.0000000000000007E-2</v>
      </c>
      <c r="Q574" s="11">
        <f t="shared" si="41"/>
        <v>10.08</v>
      </c>
      <c r="R574" s="11">
        <f t="shared" si="42"/>
        <v>0.70560000000000012</v>
      </c>
      <c r="S574" s="11"/>
      <c r="T574" s="27">
        <f t="shared" si="44"/>
        <v>-3.50000000000108E-2</v>
      </c>
    </row>
    <row r="575" spans="1:20" hidden="1">
      <c r="A575" s="10">
        <f t="shared" si="43"/>
        <v>571</v>
      </c>
      <c r="B575" s="14">
        <v>70.3</v>
      </c>
      <c r="C575" s="14">
        <v>73</v>
      </c>
      <c r="D575" s="11" t="s">
        <v>52</v>
      </c>
      <c r="E575" s="10">
        <v>90</v>
      </c>
      <c r="F575" s="12">
        <v>72.33</v>
      </c>
      <c r="G575" s="12">
        <v>72.332499999999996</v>
      </c>
      <c r="H575" s="13" t="s">
        <v>18</v>
      </c>
      <c r="I575" s="13" t="s">
        <v>15</v>
      </c>
      <c r="J575" s="11">
        <v>2.5</v>
      </c>
      <c r="K575" s="11">
        <v>1.3</v>
      </c>
      <c r="L575" s="11">
        <f t="shared" si="40"/>
        <v>3.25</v>
      </c>
      <c r="M575" s="11" t="s">
        <v>57</v>
      </c>
      <c r="N575" s="11">
        <v>2.5</v>
      </c>
      <c r="O575" s="11">
        <v>1.8</v>
      </c>
      <c r="P575" s="6">
        <v>7.0000000000000007E-2</v>
      </c>
      <c r="Q575" s="11">
        <f t="shared" si="41"/>
        <v>4.5</v>
      </c>
      <c r="R575" s="11">
        <f t="shared" si="42"/>
        <v>0.31500000000000006</v>
      </c>
      <c r="S575" s="11"/>
      <c r="T575" s="27">
        <f t="shared" si="44"/>
        <v>4.4000000000039563E-3</v>
      </c>
    </row>
    <row r="576" spans="1:20" hidden="1">
      <c r="A576" s="10">
        <f t="shared" si="43"/>
        <v>572</v>
      </c>
      <c r="B576" s="14">
        <v>70.3</v>
      </c>
      <c r="C576" s="14">
        <v>73</v>
      </c>
      <c r="D576" s="11" t="s">
        <v>52</v>
      </c>
      <c r="E576" s="10">
        <v>90</v>
      </c>
      <c r="F576" s="12">
        <v>72.36</v>
      </c>
      <c r="G576" s="12">
        <v>72.3626</v>
      </c>
      <c r="H576" s="13" t="s">
        <v>12</v>
      </c>
      <c r="I576" s="13" t="s">
        <v>19</v>
      </c>
      <c r="J576" s="11">
        <v>2.6</v>
      </c>
      <c r="K576" s="11">
        <v>1</v>
      </c>
      <c r="L576" s="11">
        <f t="shared" si="40"/>
        <v>2.6</v>
      </c>
      <c r="M576" s="11" t="s">
        <v>57</v>
      </c>
      <c r="N576" s="11">
        <v>2.6</v>
      </c>
      <c r="O576" s="11">
        <v>1.8</v>
      </c>
      <c r="P576" s="6">
        <v>7.0000000000000007E-2</v>
      </c>
      <c r="Q576" s="11">
        <f t="shared" si="41"/>
        <v>4.6800000000000006</v>
      </c>
      <c r="R576" s="11">
        <f t="shared" si="42"/>
        <v>0.32760000000000006</v>
      </c>
      <c r="S576" s="11"/>
      <c r="T576" s="27">
        <f t="shared" si="44"/>
        <v>2.7500000000003411E-2</v>
      </c>
    </row>
    <row r="577" spans="1:20" hidden="1">
      <c r="A577" s="10">
        <f t="shared" si="43"/>
        <v>573</v>
      </c>
      <c r="B577" s="14">
        <v>70.3</v>
      </c>
      <c r="C577" s="14">
        <v>73</v>
      </c>
      <c r="D577" s="11" t="s">
        <v>52</v>
      </c>
      <c r="E577" s="10">
        <v>90</v>
      </c>
      <c r="F577" s="12">
        <v>72.37</v>
      </c>
      <c r="G577" s="12">
        <v>72.372200000000007</v>
      </c>
      <c r="H577" s="13" t="s">
        <v>12</v>
      </c>
      <c r="I577" s="13" t="s">
        <v>15</v>
      </c>
      <c r="J577" s="11">
        <v>2.2000000000000002</v>
      </c>
      <c r="K577" s="11">
        <v>0.7</v>
      </c>
      <c r="L577" s="11">
        <f t="shared" si="40"/>
        <v>1.54</v>
      </c>
      <c r="M577" s="11" t="s">
        <v>57</v>
      </c>
      <c r="N577" s="11">
        <v>2.2000000000000002</v>
      </c>
      <c r="O577" s="11">
        <v>1.8</v>
      </c>
      <c r="P577" s="6">
        <v>7.0000000000000007E-2</v>
      </c>
      <c r="Q577" s="11">
        <f t="shared" si="41"/>
        <v>3.9600000000000004</v>
      </c>
      <c r="R577" s="11">
        <f t="shared" si="42"/>
        <v>0.27720000000000006</v>
      </c>
      <c r="S577" s="11"/>
      <c r="T577" s="27">
        <f t="shared" si="44"/>
        <v>7.40000000000407E-3</v>
      </c>
    </row>
    <row r="578" spans="1:20" hidden="1">
      <c r="A578" s="10">
        <f t="shared" si="43"/>
        <v>574</v>
      </c>
      <c r="B578" s="14">
        <v>70.3</v>
      </c>
      <c r="C578" s="14">
        <v>73</v>
      </c>
      <c r="D578" s="11" t="s">
        <v>52</v>
      </c>
      <c r="E578" s="10">
        <v>90</v>
      </c>
      <c r="F578" s="12">
        <v>72.38</v>
      </c>
      <c r="G578" s="12">
        <v>72.381999999999991</v>
      </c>
      <c r="H578" s="13" t="s">
        <v>12</v>
      </c>
      <c r="I578" s="13" t="s">
        <v>15</v>
      </c>
      <c r="J578" s="11">
        <v>2</v>
      </c>
      <c r="K578" s="11">
        <v>2</v>
      </c>
      <c r="L578" s="11">
        <f t="shared" si="40"/>
        <v>4</v>
      </c>
      <c r="M578" s="11" t="s">
        <v>57</v>
      </c>
      <c r="N578" s="11">
        <v>2</v>
      </c>
      <c r="O578" s="11">
        <v>2</v>
      </c>
      <c r="P578" s="6">
        <v>7.0000000000000007E-2</v>
      </c>
      <c r="Q578" s="11">
        <f t="shared" si="41"/>
        <v>4</v>
      </c>
      <c r="R578" s="11">
        <f t="shared" si="42"/>
        <v>0.28000000000000003</v>
      </c>
      <c r="S578" s="11"/>
      <c r="T578" s="27">
        <f t="shared" si="44"/>
        <v>7.7999999999889269E-3</v>
      </c>
    </row>
    <row r="579" spans="1:20" hidden="1">
      <c r="A579" s="10">
        <f t="shared" si="43"/>
        <v>575</v>
      </c>
      <c r="B579" s="14">
        <v>70.3</v>
      </c>
      <c r="C579" s="14">
        <v>73</v>
      </c>
      <c r="D579" s="11" t="s">
        <v>52</v>
      </c>
      <c r="E579" s="10">
        <v>90</v>
      </c>
      <c r="F579" s="12">
        <v>72.38</v>
      </c>
      <c r="G579" s="12">
        <v>72.382499999999993</v>
      </c>
      <c r="H579" s="13" t="s">
        <v>27</v>
      </c>
      <c r="I579" s="13" t="s">
        <v>19</v>
      </c>
      <c r="J579" s="11">
        <v>2.5</v>
      </c>
      <c r="K579" s="11">
        <v>3.5</v>
      </c>
      <c r="L579" s="11">
        <f t="shared" si="40"/>
        <v>8.75</v>
      </c>
      <c r="M579" s="11" t="s">
        <v>57</v>
      </c>
      <c r="N579" s="11">
        <v>2.5</v>
      </c>
      <c r="O579" s="11">
        <v>3.5</v>
      </c>
      <c r="P579" s="6">
        <v>7.0000000000000007E-2</v>
      </c>
      <c r="Q579" s="11">
        <f t="shared" si="41"/>
        <v>8.75</v>
      </c>
      <c r="R579" s="11">
        <f t="shared" si="42"/>
        <v>0.61250000000000004</v>
      </c>
      <c r="S579" s="11"/>
      <c r="T579" s="27">
        <f t="shared" si="44"/>
        <v>-1.9999999999953388E-3</v>
      </c>
    </row>
    <row r="580" spans="1:20" hidden="1">
      <c r="A580" s="10">
        <f t="shared" si="43"/>
        <v>576</v>
      </c>
      <c r="B580" s="14">
        <v>70.3</v>
      </c>
      <c r="C580" s="14">
        <v>73</v>
      </c>
      <c r="D580" s="11" t="s">
        <v>52</v>
      </c>
      <c r="E580" s="10">
        <v>90</v>
      </c>
      <c r="F580" s="12">
        <v>72.39</v>
      </c>
      <c r="G580" s="12">
        <v>72.391000000000005</v>
      </c>
      <c r="H580" s="13" t="s">
        <v>12</v>
      </c>
      <c r="I580" s="13" t="s">
        <v>15</v>
      </c>
      <c r="J580" s="11">
        <v>1</v>
      </c>
      <c r="K580" s="11">
        <v>0.5</v>
      </c>
      <c r="L580" s="11">
        <f t="shared" si="40"/>
        <v>0.5</v>
      </c>
      <c r="M580" s="11" t="s">
        <v>57</v>
      </c>
      <c r="N580" s="11">
        <v>1</v>
      </c>
      <c r="O580" s="11">
        <v>1.8</v>
      </c>
      <c r="P580" s="6">
        <v>7.0000000000000007E-2</v>
      </c>
      <c r="Q580" s="11">
        <f t="shared" si="41"/>
        <v>1.8</v>
      </c>
      <c r="R580" s="11">
        <f t="shared" si="42"/>
        <v>0.12600000000000003</v>
      </c>
      <c r="S580" s="11"/>
      <c r="T580" s="27">
        <f t="shared" si="44"/>
        <v>7.5000000000073896E-3</v>
      </c>
    </row>
    <row r="581" spans="1:20" hidden="1">
      <c r="A581" s="10">
        <f t="shared" si="43"/>
        <v>577</v>
      </c>
      <c r="B581" s="14">
        <v>70.3</v>
      </c>
      <c r="C581" s="14">
        <v>73</v>
      </c>
      <c r="D581" s="11" t="s">
        <v>52</v>
      </c>
      <c r="E581" s="10">
        <v>90</v>
      </c>
      <c r="F581" s="12">
        <v>72.394999999999996</v>
      </c>
      <c r="G581" s="12">
        <v>72.430999999999997</v>
      </c>
      <c r="H581" s="13" t="s">
        <v>16</v>
      </c>
      <c r="I581" s="13" t="s">
        <v>15</v>
      </c>
      <c r="J581" s="11">
        <v>36</v>
      </c>
      <c r="K581" s="11">
        <v>3.5</v>
      </c>
      <c r="L581" s="11">
        <f t="shared" ref="L581:L644" si="45">J581*K581</f>
        <v>126</v>
      </c>
      <c r="M581" s="11" t="s">
        <v>57</v>
      </c>
      <c r="N581" s="11">
        <v>36</v>
      </c>
      <c r="O581" s="11">
        <v>3.5</v>
      </c>
      <c r="P581" s="6">
        <v>7.0000000000000007E-2</v>
      </c>
      <c r="Q581" s="11">
        <f t="shared" ref="Q581:Q644" si="46">N581*O581</f>
        <v>126</v>
      </c>
      <c r="R581" s="11">
        <f t="shared" ref="R581:R644" si="47">N581*O581*P581</f>
        <v>8.82</v>
      </c>
      <c r="S581" s="11"/>
      <c r="T581" s="27">
        <f t="shared" si="44"/>
        <v>3.9999999999906777E-3</v>
      </c>
    </row>
    <row r="582" spans="1:20" hidden="1">
      <c r="A582" s="10">
        <f t="shared" si="43"/>
        <v>578</v>
      </c>
      <c r="B582" s="14">
        <v>70.3</v>
      </c>
      <c r="C582" s="14">
        <v>73</v>
      </c>
      <c r="D582" s="11" t="s">
        <v>52</v>
      </c>
      <c r="E582" s="10">
        <v>90</v>
      </c>
      <c r="F582" s="12">
        <v>72.41</v>
      </c>
      <c r="G582" s="12">
        <v>72.416399999999996</v>
      </c>
      <c r="H582" s="13" t="s">
        <v>12</v>
      </c>
      <c r="I582" s="13" t="s">
        <v>15</v>
      </c>
      <c r="J582" s="11">
        <v>6.4</v>
      </c>
      <c r="K582" s="11">
        <v>2.2000000000000002</v>
      </c>
      <c r="L582" s="11">
        <f t="shared" si="45"/>
        <v>14.080000000000002</v>
      </c>
      <c r="M582" s="11" t="s">
        <v>57</v>
      </c>
      <c r="N582" s="11">
        <v>6.4</v>
      </c>
      <c r="O582" s="11">
        <v>2.2000000000000002</v>
      </c>
      <c r="P582" s="6">
        <v>7.0000000000000007E-2</v>
      </c>
      <c r="Q582" s="11">
        <f t="shared" si="46"/>
        <v>14.080000000000002</v>
      </c>
      <c r="R582" s="11">
        <f t="shared" si="47"/>
        <v>0.98560000000000025</v>
      </c>
      <c r="S582" s="11"/>
      <c r="T582" s="27">
        <f t="shared" si="44"/>
        <v>-2.1000000000000796E-2</v>
      </c>
    </row>
    <row r="583" spans="1:20" hidden="1">
      <c r="A583" s="10">
        <f t="shared" ref="A583:A646" si="48">A582+1</f>
        <v>579</v>
      </c>
      <c r="B583" s="14">
        <v>70.3</v>
      </c>
      <c r="C583" s="14">
        <v>73</v>
      </c>
      <c r="D583" s="11" t="s">
        <v>52</v>
      </c>
      <c r="E583" s="10">
        <v>90</v>
      </c>
      <c r="F583" s="12">
        <v>72.430000000000007</v>
      </c>
      <c r="G583" s="12">
        <v>72.431300000000007</v>
      </c>
      <c r="H583" s="13" t="s">
        <v>12</v>
      </c>
      <c r="I583" s="13" t="s">
        <v>19</v>
      </c>
      <c r="J583" s="11">
        <v>1.3</v>
      </c>
      <c r="K583" s="11">
        <v>0.5</v>
      </c>
      <c r="L583" s="11">
        <f t="shared" si="45"/>
        <v>0.65</v>
      </c>
      <c r="M583" s="11" t="s">
        <v>57</v>
      </c>
      <c r="N583" s="11">
        <v>1.3</v>
      </c>
      <c r="O583" s="11">
        <v>1.8</v>
      </c>
      <c r="P583" s="6">
        <v>7.0000000000000007E-2</v>
      </c>
      <c r="Q583" s="11">
        <f t="shared" si="46"/>
        <v>2.3400000000000003</v>
      </c>
      <c r="R583" s="11">
        <f t="shared" si="47"/>
        <v>0.16380000000000003</v>
      </c>
      <c r="S583" s="11"/>
      <c r="T583" s="27">
        <f t="shared" ref="T583:T646" si="49">F583-G582</f>
        <v>1.3600000000010937E-2</v>
      </c>
    </row>
    <row r="584" spans="1:20" hidden="1">
      <c r="A584" s="10">
        <f t="shared" si="48"/>
        <v>580</v>
      </c>
      <c r="B584" s="14">
        <v>70.3</v>
      </c>
      <c r="C584" s="14">
        <v>73</v>
      </c>
      <c r="D584" s="11" t="s">
        <v>52</v>
      </c>
      <c r="E584" s="10">
        <v>90</v>
      </c>
      <c r="F584" s="12">
        <v>72.430000000000007</v>
      </c>
      <c r="G584" s="12">
        <v>72.431000000000012</v>
      </c>
      <c r="H584" s="13" t="s">
        <v>12</v>
      </c>
      <c r="I584" s="13" t="s">
        <v>15</v>
      </c>
      <c r="J584" s="11">
        <v>1</v>
      </c>
      <c r="K584" s="11">
        <v>1.5</v>
      </c>
      <c r="L584" s="11">
        <f t="shared" si="45"/>
        <v>1.5</v>
      </c>
      <c r="M584" s="11" t="s">
        <v>57</v>
      </c>
      <c r="N584" s="11">
        <v>1</v>
      </c>
      <c r="O584" s="11">
        <v>1.8</v>
      </c>
      <c r="P584" s="6">
        <v>7.0000000000000007E-2</v>
      </c>
      <c r="Q584" s="11">
        <f t="shared" si="46"/>
        <v>1.8</v>
      </c>
      <c r="R584" s="11">
        <f t="shared" si="47"/>
        <v>0.12600000000000003</v>
      </c>
      <c r="S584" s="11"/>
      <c r="T584" s="27">
        <f t="shared" si="49"/>
        <v>-1.300000000000523E-3</v>
      </c>
    </row>
    <row r="585" spans="1:20" hidden="1">
      <c r="A585" s="10">
        <f t="shared" si="48"/>
        <v>581</v>
      </c>
      <c r="B585" s="14">
        <v>70.3</v>
      </c>
      <c r="C585" s="14">
        <v>73</v>
      </c>
      <c r="D585" s="11" t="s">
        <v>52</v>
      </c>
      <c r="E585" s="10">
        <v>90</v>
      </c>
      <c r="F585" s="12">
        <v>72.44</v>
      </c>
      <c r="G585" s="12">
        <v>72.442099999999996</v>
      </c>
      <c r="H585" s="13" t="s">
        <v>12</v>
      </c>
      <c r="I585" s="13" t="s">
        <v>15</v>
      </c>
      <c r="J585" s="11">
        <v>2.1</v>
      </c>
      <c r="K585" s="11">
        <v>0.8</v>
      </c>
      <c r="L585" s="11">
        <f t="shared" si="45"/>
        <v>1.6800000000000002</v>
      </c>
      <c r="M585" s="11" t="s">
        <v>57</v>
      </c>
      <c r="N585" s="11">
        <v>2.1</v>
      </c>
      <c r="O585" s="11">
        <v>1.8</v>
      </c>
      <c r="P585" s="6">
        <v>7.0000000000000007E-2</v>
      </c>
      <c r="Q585" s="11">
        <f t="shared" si="46"/>
        <v>3.7800000000000002</v>
      </c>
      <c r="R585" s="11">
        <f t="shared" si="47"/>
        <v>0.26460000000000006</v>
      </c>
      <c r="S585" s="11"/>
      <c r="T585" s="27">
        <f t="shared" si="49"/>
        <v>8.9999999999861302E-3</v>
      </c>
    </row>
    <row r="586" spans="1:20" hidden="1">
      <c r="A586" s="10">
        <f t="shared" si="48"/>
        <v>582</v>
      </c>
      <c r="B586" s="14">
        <v>70.3</v>
      </c>
      <c r="C586" s="14">
        <v>73</v>
      </c>
      <c r="D586" s="11" t="s">
        <v>52</v>
      </c>
      <c r="E586" s="10">
        <v>90</v>
      </c>
      <c r="F586" s="12">
        <v>72.45</v>
      </c>
      <c r="G586" s="12">
        <v>72.451000000000008</v>
      </c>
      <c r="H586" s="13" t="s">
        <v>16</v>
      </c>
      <c r="I586" s="13" t="s">
        <v>15</v>
      </c>
      <c r="J586" s="11">
        <v>1</v>
      </c>
      <c r="K586" s="11">
        <v>1</v>
      </c>
      <c r="L586" s="11">
        <f t="shared" si="45"/>
        <v>1</v>
      </c>
      <c r="M586" s="11" t="s">
        <v>57</v>
      </c>
      <c r="N586" s="11">
        <v>1</v>
      </c>
      <c r="O586" s="11">
        <v>1.8</v>
      </c>
      <c r="P586" s="6">
        <v>7.0000000000000007E-2</v>
      </c>
      <c r="Q586" s="11">
        <f t="shared" si="46"/>
        <v>1.8</v>
      </c>
      <c r="R586" s="11">
        <f t="shared" si="47"/>
        <v>0.12600000000000003</v>
      </c>
      <c r="S586" s="11"/>
      <c r="T586" s="27">
        <f t="shared" si="49"/>
        <v>7.9000000000064574E-3</v>
      </c>
    </row>
    <row r="587" spans="1:20" hidden="1">
      <c r="A587" s="10">
        <f t="shared" si="48"/>
        <v>583</v>
      </c>
      <c r="B587" s="14">
        <v>70.3</v>
      </c>
      <c r="C587" s="14">
        <v>73</v>
      </c>
      <c r="D587" s="11" t="s">
        <v>52</v>
      </c>
      <c r="E587" s="10">
        <v>90</v>
      </c>
      <c r="F587" s="12">
        <v>72.45</v>
      </c>
      <c r="G587" s="12">
        <v>72.466000000000008</v>
      </c>
      <c r="H587" s="13" t="s">
        <v>12</v>
      </c>
      <c r="I587" s="13" t="s">
        <v>19</v>
      </c>
      <c r="J587" s="11">
        <v>16</v>
      </c>
      <c r="K587" s="11">
        <v>3.5</v>
      </c>
      <c r="L587" s="11">
        <f t="shared" si="45"/>
        <v>56</v>
      </c>
      <c r="M587" s="11" t="s">
        <v>57</v>
      </c>
      <c r="N587" s="11">
        <v>16</v>
      </c>
      <c r="O587" s="11">
        <v>3.5</v>
      </c>
      <c r="P587" s="6">
        <v>7.0000000000000007E-2</v>
      </c>
      <c r="Q587" s="11">
        <f t="shared" si="46"/>
        <v>56</v>
      </c>
      <c r="R587" s="11">
        <f t="shared" si="47"/>
        <v>3.9200000000000004</v>
      </c>
      <c r="S587" s="11"/>
      <c r="T587" s="27">
        <f t="shared" si="49"/>
        <v>-1.0000000000047748E-3</v>
      </c>
    </row>
    <row r="588" spans="1:20" hidden="1">
      <c r="A588" s="10">
        <f t="shared" si="48"/>
        <v>584</v>
      </c>
      <c r="B588" s="14">
        <v>70.3</v>
      </c>
      <c r="C588" s="14">
        <v>73</v>
      </c>
      <c r="D588" s="11" t="s">
        <v>52</v>
      </c>
      <c r="E588" s="10">
        <v>90</v>
      </c>
      <c r="F588" s="12">
        <v>72.47</v>
      </c>
      <c r="G588" s="12">
        <v>72.518000000000001</v>
      </c>
      <c r="H588" s="13" t="s">
        <v>12</v>
      </c>
      <c r="I588" s="13" t="s">
        <v>15</v>
      </c>
      <c r="J588" s="11">
        <v>48</v>
      </c>
      <c r="K588" s="11">
        <v>3.5</v>
      </c>
      <c r="L588" s="11">
        <f t="shared" si="45"/>
        <v>168</v>
      </c>
      <c r="M588" s="11" t="s">
        <v>57</v>
      </c>
      <c r="N588" s="11">
        <v>48</v>
      </c>
      <c r="O588" s="11">
        <v>3.5</v>
      </c>
      <c r="P588" s="6">
        <v>7.0000000000000007E-2</v>
      </c>
      <c r="Q588" s="11">
        <f t="shared" si="46"/>
        <v>168</v>
      </c>
      <c r="R588" s="11">
        <f t="shared" si="47"/>
        <v>11.760000000000002</v>
      </c>
      <c r="S588" s="11"/>
      <c r="T588" s="27">
        <f t="shared" si="49"/>
        <v>3.9999999999906777E-3</v>
      </c>
    </row>
    <row r="589" spans="1:20" hidden="1">
      <c r="A589" s="10">
        <f t="shared" si="48"/>
        <v>585</v>
      </c>
      <c r="B589" s="14">
        <v>70.3</v>
      </c>
      <c r="C589" s="14">
        <v>73</v>
      </c>
      <c r="D589" s="11" t="s">
        <v>52</v>
      </c>
      <c r="E589" s="10">
        <v>90</v>
      </c>
      <c r="F589" s="12">
        <v>72.48</v>
      </c>
      <c r="G589" s="12">
        <v>72.482100000000003</v>
      </c>
      <c r="H589" s="13" t="s">
        <v>18</v>
      </c>
      <c r="I589" s="13" t="s">
        <v>15</v>
      </c>
      <c r="J589" s="11">
        <v>2.1</v>
      </c>
      <c r="K589" s="11">
        <v>1.9</v>
      </c>
      <c r="L589" s="11">
        <f t="shared" si="45"/>
        <v>3.9899999999999998</v>
      </c>
      <c r="M589" s="11" t="s">
        <v>57</v>
      </c>
      <c r="N589" s="11">
        <v>2.1</v>
      </c>
      <c r="O589" s="11">
        <v>1.9</v>
      </c>
      <c r="P589" s="6">
        <v>7.0000000000000007E-2</v>
      </c>
      <c r="Q589" s="11">
        <f t="shared" si="46"/>
        <v>3.9899999999999998</v>
      </c>
      <c r="R589" s="11">
        <f t="shared" si="47"/>
        <v>0.27929999999999999</v>
      </c>
      <c r="S589" s="11"/>
      <c r="T589" s="27">
        <f t="shared" si="49"/>
        <v>-3.7999999999996703E-2</v>
      </c>
    </row>
    <row r="590" spans="1:20" hidden="1">
      <c r="A590" s="10">
        <f t="shared" si="48"/>
        <v>586</v>
      </c>
      <c r="B590" s="14">
        <v>70.3</v>
      </c>
      <c r="C590" s="14">
        <v>73</v>
      </c>
      <c r="D590" s="11" t="s">
        <v>52</v>
      </c>
      <c r="E590" s="10">
        <v>90</v>
      </c>
      <c r="F590" s="12">
        <v>72.489999999999995</v>
      </c>
      <c r="G590" s="12">
        <v>72.499099999999999</v>
      </c>
      <c r="H590" s="13" t="s">
        <v>12</v>
      </c>
      <c r="I590" s="13" t="s">
        <v>19</v>
      </c>
      <c r="J590" s="11">
        <v>9.1</v>
      </c>
      <c r="K590" s="11">
        <v>1.8</v>
      </c>
      <c r="L590" s="11">
        <f t="shared" si="45"/>
        <v>16.38</v>
      </c>
      <c r="M590" s="11" t="s">
        <v>57</v>
      </c>
      <c r="N590" s="11">
        <v>9.1</v>
      </c>
      <c r="O590" s="11">
        <v>1.8</v>
      </c>
      <c r="P590" s="6">
        <v>7.0000000000000007E-2</v>
      </c>
      <c r="Q590" s="11">
        <f t="shared" si="46"/>
        <v>16.38</v>
      </c>
      <c r="R590" s="11">
        <f t="shared" si="47"/>
        <v>1.1466000000000001</v>
      </c>
      <c r="S590" s="11"/>
      <c r="T590" s="27">
        <f t="shared" si="49"/>
        <v>7.8999999999922466E-3</v>
      </c>
    </row>
    <row r="591" spans="1:20" hidden="1">
      <c r="A591" s="10">
        <f t="shared" si="48"/>
        <v>587</v>
      </c>
      <c r="B591" s="14">
        <v>70.3</v>
      </c>
      <c r="C591" s="14">
        <v>73</v>
      </c>
      <c r="D591" s="11" t="s">
        <v>52</v>
      </c>
      <c r="E591" s="10">
        <v>90</v>
      </c>
      <c r="F591" s="12">
        <v>72.5</v>
      </c>
      <c r="G591" s="12">
        <v>72.501099999999994</v>
      </c>
      <c r="H591" s="13" t="s">
        <v>12</v>
      </c>
      <c r="I591" s="13" t="s">
        <v>19</v>
      </c>
      <c r="J591" s="11">
        <v>1.1000000000000001</v>
      </c>
      <c r="K591" s="11">
        <v>1.9</v>
      </c>
      <c r="L591" s="11">
        <f t="shared" si="45"/>
        <v>2.09</v>
      </c>
      <c r="M591" s="11" t="s">
        <v>57</v>
      </c>
      <c r="N591" s="11">
        <v>1.1000000000000001</v>
      </c>
      <c r="O591" s="11">
        <v>1.9</v>
      </c>
      <c r="P591" s="6">
        <v>7.0000000000000007E-2</v>
      </c>
      <c r="Q591" s="11">
        <f t="shared" si="46"/>
        <v>2.09</v>
      </c>
      <c r="R591" s="11">
        <f t="shared" si="47"/>
        <v>0.14630000000000001</v>
      </c>
      <c r="S591" s="11"/>
      <c r="T591" s="27">
        <f t="shared" si="49"/>
        <v>9.0000000000145519E-4</v>
      </c>
    </row>
    <row r="592" spans="1:20" hidden="1">
      <c r="A592" s="10">
        <f t="shared" si="48"/>
        <v>588</v>
      </c>
      <c r="B592" s="14">
        <v>70.3</v>
      </c>
      <c r="C592" s="14">
        <v>73</v>
      </c>
      <c r="D592" s="11" t="s">
        <v>52</v>
      </c>
      <c r="E592" s="10">
        <v>90</v>
      </c>
      <c r="F592" s="12">
        <v>72.5</v>
      </c>
      <c r="G592" s="12">
        <v>72.501999999999995</v>
      </c>
      <c r="H592" s="13" t="s">
        <v>12</v>
      </c>
      <c r="I592" s="13" t="s">
        <v>19</v>
      </c>
      <c r="J592" s="11">
        <v>2</v>
      </c>
      <c r="K592" s="11">
        <v>1</v>
      </c>
      <c r="L592" s="11">
        <f t="shared" si="45"/>
        <v>2</v>
      </c>
      <c r="M592" s="11" t="s">
        <v>57</v>
      </c>
      <c r="N592" s="11">
        <v>2</v>
      </c>
      <c r="O592" s="11">
        <v>1.8</v>
      </c>
      <c r="P592" s="6">
        <v>7.0000000000000007E-2</v>
      </c>
      <c r="Q592" s="11">
        <f t="shared" si="46"/>
        <v>3.6</v>
      </c>
      <c r="R592" s="11">
        <f t="shared" si="47"/>
        <v>0.25200000000000006</v>
      </c>
      <c r="S592" s="11"/>
      <c r="T592" s="27">
        <f t="shared" si="49"/>
        <v>-1.0999999999938836E-3</v>
      </c>
    </row>
    <row r="593" spans="1:20" hidden="1">
      <c r="A593" s="10">
        <f t="shared" si="48"/>
        <v>589</v>
      </c>
      <c r="B593" s="14">
        <v>70.3</v>
      </c>
      <c r="C593" s="14">
        <v>73</v>
      </c>
      <c r="D593" s="11" t="s">
        <v>52</v>
      </c>
      <c r="E593" s="10">
        <v>90</v>
      </c>
      <c r="F593" s="12">
        <v>72.52</v>
      </c>
      <c r="G593" s="12">
        <v>72.521799999999999</v>
      </c>
      <c r="H593" s="13" t="s">
        <v>12</v>
      </c>
      <c r="I593" s="13" t="s">
        <v>19</v>
      </c>
      <c r="J593" s="11">
        <v>1.8</v>
      </c>
      <c r="K593" s="11">
        <v>1</v>
      </c>
      <c r="L593" s="11">
        <f t="shared" si="45"/>
        <v>1.8</v>
      </c>
      <c r="M593" s="11" t="s">
        <v>57</v>
      </c>
      <c r="N593" s="11">
        <v>1.8</v>
      </c>
      <c r="O593" s="11">
        <v>1.8</v>
      </c>
      <c r="P593" s="6">
        <v>7.0000000000000007E-2</v>
      </c>
      <c r="Q593" s="11">
        <f t="shared" si="46"/>
        <v>3.24</v>
      </c>
      <c r="R593" s="11">
        <f t="shared" si="47"/>
        <v>0.22680000000000003</v>
      </c>
      <c r="S593" s="11"/>
      <c r="T593" s="27">
        <f t="shared" si="49"/>
        <v>1.8000000000000682E-2</v>
      </c>
    </row>
    <row r="594" spans="1:20" hidden="1">
      <c r="A594" s="10">
        <f t="shared" si="48"/>
        <v>590</v>
      </c>
      <c r="B594" s="14">
        <v>70.3</v>
      </c>
      <c r="C594" s="14">
        <v>73</v>
      </c>
      <c r="D594" s="11" t="s">
        <v>52</v>
      </c>
      <c r="E594" s="10">
        <v>90</v>
      </c>
      <c r="F594" s="12">
        <v>72.52</v>
      </c>
      <c r="G594" s="12">
        <v>72.521999999999991</v>
      </c>
      <c r="H594" s="13" t="s">
        <v>12</v>
      </c>
      <c r="I594" s="13" t="s">
        <v>15</v>
      </c>
      <c r="J594" s="11">
        <v>2</v>
      </c>
      <c r="K594" s="11">
        <v>1.5</v>
      </c>
      <c r="L594" s="11">
        <f t="shared" si="45"/>
        <v>3</v>
      </c>
      <c r="M594" s="11" t="s">
        <v>57</v>
      </c>
      <c r="N594" s="11">
        <v>2</v>
      </c>
      <c r="O594" s="11">
        <v>1.8</v>
      </c>
      <c r="P594" s="6">
        <v>7.0000000000000007E-2</v>
      </c>
      <c r="Q594" s="11">
        <f t="shared" si="46"/>
        <v>3.6</v>
      </c>
      <c r="R594" s="11">
        <f t="shared" si="47"/>
        <v>0.25200000000000006</v>
      </c>
      <c r="S594" s="11"/>
      <c r="T594" s="27">
        <f t="shared" si="49"/>
        <v>-1.8000000000029104E-3</v>
      </c>
    </row>
    <row r="595" spans="1:20" hidden="1">
      <c r="A595" s="10">
        <f t="shared" si="48"/>
        <v>591</v>
      </c>
      <c r="B595" s="14">
        <v>70.3</v>
      </c>
      <c r="C595" s="14">
        <v>73</v>
      </c>
      <c r="D595" s="11" t="s">
        <v>52</v>
      </c>
      <c r="E595" s="10">
        <v>90</v>
      </c>
      <c r="F595" s="12">
        <v>72.540000000000006</v>
      </c>
      <c r="G595" s="12">
        <v>72.54310000000001</v>
      </c>
      <c r="H595" s="13" t="s">
        <v>12</v>
      </c>
      <c r="I595" s="13" t="s">
        <v>19</v>
      </c>
      <c r="J595" s="11">
        <v>3.1</v>
      </c>
      <c r="K595" s="11">
        <v>1</v>
      </c>
      <c r="L595" s="11">
        <f t="shared" si="45"/>
        <v>3.1</v>
      </c>
      <c r="M595" s="11" t="s">
        <v>57</v>
      </c>
      <c r="N595" s="11">
        <v>3.1</v>
      </c>
      <c r="O595" s="11">
        <v>1.8</v>
      </c>
      <c r="P595" s="6">
        <v>7.0000000000000007E-2</v>
      </c>
      <c r="Q595" s="11">
        <f t="shared" si="46"/>
        <v>5.58</v>
      </c>
      <c r="R595" s="11">
        <f t="shared" si="47"/>
        <v>0.39060000000000006</v>
      </c>
      <c r="S595" s="11"/>
      <c r="T595" s="27">
        <f t="shared" si="49"/>
        <v>1.8000000000014893E-2</v>
      </c>
    </row>
    <row r="596" spans="1:20" hidden="1">
      <c r="A596" s="10">
        <f t="shared" si="48"/>
        <v>592</v>
      </c>
      <c r="B596" s="14">
        <v>70.3</v>
      </c>
      <c r="C596" s="14">
        <v>73</v>
      </c>
      <c r="D596" s="11" t="s">
        <v>52</v>
      </c>
      <c r="E596" s="10">
        <v>90</v>
      </c>
      <c r="F596" s="12">
        <v>72.55</v>
      </c>
      <c r="G596" s="12">
        <v>72.552499999999995</v>
      </c>
      <c r="H596" s="13" t="s">
        <v>18</v>
      </c>
      <c r="I596" s="13" t="s">
        <v>15</v>
      </c>
      <c r="J596" s="11">
        <v>2.5</v>
      </c>
      <c r="K596" s="11">
        <v>1.2</v>
      </c>
      <c r="L596" s="11">
        <f t="shared" si="45"/>
        <v>3</v>
      </c>
      <c r="M596" s="11" t="s">
        <v>57</v>
      </c>
      <c r="N596" s="11">
        <v>2.5</v>
      </c>
      <c r="O596" s="11">
        <v>1.8</v>
      </c>
      <c r="P596" s="6">
        <v>7.0000000000000007E-2</v>
      </c>
      <c r="Q596" s="11">
        <f t="shared" si="46"/>
        <v>4.5</v>
      </c>
      <c r="R596" s="11">
        <f t="shared" si="47"/>
        <v>0.31500000000000006</v>
      </c>
      <c r="S596" s="11"/>
      <c r="T596" s="27">
        <f t="shared" si="49"/>
        <v>6.8999999999874717E-3</v>
      </c>
    </row>
    <row r="597" spans="1:20" hidden="1">
      <c r="A597" s="10">
        <f t="shared" si="48"/>
        <v>593</v>
      </c>
      <c r="B597" s="14">
        <v>70.3</v>
      </c>
      <c r="C597" s="14">
        <v>73</v>
      </c>
      <c r="D597" s="11" t="s">
        <v>52</v>
      </c>
      <c r="E597" s="10">
        <v>90</v>
      </c>
      <c r="F597" s="12">
        <v>72.55</v>
      </c>
      <c r="G597" s="12">
        <v>72.554199999999994</v>
      </c>
      <c r="H597" s="13" t="s">
        <v>12</v>
      </c>
      <c r="I597" s="13" t="s">
        <v>19</v>
      </c>
      <c r="J597" s="11">
        <v>4.2</v>
      </c>
      <c r="K597" s="11">
        <v>1.2</v>
      </c>
      <c r="L597" s="11">
        <f t="shared" si="45"/>
        <v>5.04</v>
      </c>
      <c r="M597" s="11" t="s">
        <v>57</v>
      </c>
      <c r="N597" s="11">
        <v>4.2</v>
      </c>
      <c r="O597" s="11">
        <v>1.8</v>
      </c>
      <c r="P597" s="6">
        <v>7.0000000000000007E-2</v>
      </c>
      <c r="Q597" s="11">
        <f t="shared" si="46"/>
        <v>7.5600000000000005</v>
      </c>
      <c r="R597" s="11">
        <f t="shared" si="47"/>
        <v>0.52920000000000011</v>
      </c>
      <c r="S597" s="11"/>
      <c r="T597" s="27">
        <f t="shared" si="49"/>
        <v>-2.4999999999977263E-3</v>
      </c>
    </row>
    <row r="598" spans="1:20" hidden="1">
      <c r="A598" s="10">
        <f t="shared" si="48"/>
        <v>594</v>
      </c>
      <c r="B598" s="14">
        <v>70.3</v>
      </c>
      <c r="C598" s="14">
        <v>73</v>
      </c>
      <c r="D598" s="11" t="s">
        <v>52</v>
      </c>
      <c r="E598" s="10">
        <v>90</v>
      </c>
      <c r="F598" s="12">
        <v>72.56</v>
      </c>
      <c r="G598" s="12">
        <v>72.562100000000001</v>
      </c>
      <c r="H598" s="13" t="s">
        <v>12</v>
      </c>
      <c r="I598" s="13" t="s">
        <v>15</v>
      </c>
      <c r="J598" s="11">
        <v>2.1</v>
      </c>
      <c r="K598" s="11">
        <v>2.2000000000000002</v>
      </c>
      <c r="L598" s="11">
        <f t="shared" si="45"/>
        <v>4.620000000000001</v>
      </c>
      <c r="M598" s="11" t="s">
        <v>57</v>
      </c>
      <c r="N598" s="11">
        <v>2.1</v>
      </c>
      <c r="O598" s="11">
        <v>2.2000000000000002</v>
      </c>
      <c r="P598" s="6">
        <v>7.0000000000000007E-2</v>
      </c>
      <c r="Q598" s="11">
        <f t="shared" si="46"/>
        <v>4.620000000000001</v>
      </c>
      <c r="R598" s="11">
        <f t="shared" si="47"/>
        <v>0.32340000000000008</v>
      </c>
      <c r="S598" s="11"/>
      <c r="T598" s="27">
        <f t="shared" si="49"/>
        <v>5.8000000000077989E-3</v>
      </c>
    </row>
    <row r="599" spans="1:20" hidden="1">
      <c r="A599" s="10">
        <f t="shared" si="48"/>
        <v>595</v>
      </c>
      <c r="B599" s="14">
        <v>70.3</v>
      </c>
      <c r="C599" s="14">
        <v>73</v>
      </c>
      <c r="D599" s="11" t="s">
        <v>52</v>
      </c>
      <c r="E599" s="10">
        <v>90</v>
      </c>
      <c r="F599" s="12">
        <v>72.569999999999993</v>
      </c>
      <c r="G599" s="12">
        <v>72.571599999999989</v>
      </c>
      <c r="H599" s="13" t="s">
        <v>12</v>
      </c>
      <c r="I599" s="13" t="s">
        <v>19</v>
      </c>
      <c r="J599" s="11">
        <v>1.6</v>
      </c>
      <c r="K599" s="11">
        <v>1</v>
      </c>
      <c r="L599" s="11">
        <f t="shared" si="45"/>
        <v>1.6</v>
      </c>
      <c r="M599" s="11" t="s">
        <v>57</v>
      </c>
      <c r="N599" s="11">
        <v>1.6</v>
      </c>
      <c r="O599" s="11">
        <v>1.8</v>
      </c>
      <c r="P599" s="6">
        <v>7.0000000000000007E-2</v>
      </c>
      <c r="Q599" s="11">
        <f t="shared" si="46"/>
        <v>2.8800000000000003</v>
      </c>
      <c r="R599" s="11">
        <f t="shared" si="47"/>
        <v>0.20160000000000003</v>
      </c>
      <c r="S599" s="11"/>
      <c r="T599" s="27">
        <f t="shared" si="49"/>
        <v>7.8999999999922466E-3</v>
      </c>
    </row>
    <row r="600" spans="1:20" hidden="1">
      <c r="A600" s="10">
        <f t="shared" si="48"/>
        <v>596</v>
      </c>
      <c r="B600" s="14">
        <v>70.3</v>
      </c>
      <c r="C600" s="14">
        <v>73</v>
      </c>
      <c r="D600" s="11" t="s">
        <v>52</v>
      </c>
      <c r="E600" s="10">
        <v>90</v>
      </c>
      <c r="F600" s="12">
        <v>72.569999999999993</v>
      </c>
      <c r="G600" s="12">
        <v>72.608999999999995</v>
      </c>
      <c r="H600" s="13" t="s">
        <v>18</v>
      </c>
      <c r="I600" s="13" t="s">
        <v>19</v>
      </c>
      <c r="J600" s="11">
        <v>39</v>
      </c>
      <c r="K600" s="11">
        <v>2.8</v>
      </c>
      <c r="L600" s="11">
        <f t="shared" si="45"/>
        <v>109.19999999999999</v>
      </c>
      <c r="M600" s="11" t="s">
        <v>57</v>
      </c>
      <c r="N600" s="11">
        <v>39</v>
      </c>
      <c r="O600" s="11">
        <v>2.8</v>
      </c>
      <c r="P600" s="6">
        <v>7.0000000000000007E-2</v>
      </c>
      <c r="Q600" s="11">
        <f t="shared" si="46"/>
        <v>109.19999999999999</v>
      </c>
      <c r="R600" s="11">
        <f t="shared" si="47"/>
        <v>7.6440000000000001</v>
      </c>
      <c r="S600" s="11"/>
      <c r="T600" s="27">
        <f t="shared" si="49"/>
        <v>-1.5999999999962711E-3</v>
      </c>
    </row>
    <row r="601" spans="1:20" hidden="1">
      <c r="A601" s="10">
        <f t="shared" si="48"/>
        <v>597</v>
      </c>
      <c r="B601" s="14">
        <v>70.3</v>
      </c>
      <c r="C601" s="14">
        <v>73</v>
      </c>
      <c r="D601" s="11" t="s">
        <v>52</v>
      </c>
      <c r="E601" s="10">
        <v>90</v>
      </c>
      <c r="F601" s="12">
        <v>72.58</v>
      </c>
      <c r="G601" s="12">
        <v>72.585099999999997</v>
      </c>
      <c r="H601" s="13" t="s">
        <v>12</v>
      </c>
      <c r="I601" s="13" t="s">
        <v>15</v>
      </c>
      <c r="J601" s="11">
        <v>5.0999999999999996</v>
      </c>
      <c r="K601" s="11">
        <v>1</v>
      </c>
      <c r="L601" s="11">
        <f t="shared" si="45"/>
        <v>5.0999999999999996</v>
      </c>
      <c r="M601" s="11" t="s">
        <v>57</v>
      </c>
      <c r="N601" s="11">
        <v>5.0999999999999996</v>
      </c>
      <c r="O601" s="11">
        <v>1.8</v>
      </c>
      <c r="P601" s="6">
        <v>7.0000000000000007E-2</v>
      </c>
      <c r="Q601" s="11">
        <f t="shared" si="46"/>
        <v>9.18</v>
      </c>
      <c r="R601" s="11">
        <f t="shared" si="47"/>
        <v>0.64260000000000006</v>
      </c>
      <c r="S601" s="11"/>
      <c r="T601" s="27">
        <f t="shared" si="49"/>
        <v>-2.8999999999996362E-2</v>
      </c>
    </row>
    <row r="602" spans="1:20" hidden="1">
      <c r="A602" s="10">
        <f t="shared" si="48"/>
        <v>598</v>
      </c>
      <c r="B602" s="14">
        <v>70.3</v>
      </c>
      <c r="C602" s="14">
        <v>73</v>
      </c>
      <c r="D602" s="11" t="s">
        <v>52</v>
      </c>
      <c r="E602" s="10">
        <v>90</v>
      </c>
      <c r="F602" s="12">
        <v>72.59</v>
      </c>
      <c r="G602" s="12">
        <v>72.591000000000008</v>
      </c>
      <c r="H602" s="13" t="s">
        <v>12</v>
      </c>
      <c r="I602" s="13" t="s">
        <v>19</v>
      </c>
      <c r="J602" s="11">
        <v>1</v>
      </c>
      <c r="K602" s="11">
        <v>1</v>
      </c>
      <c r="L602" s="11">
        <f t="shared" si="45"/>
        <v>1</v>
      </c>
      <c r="M602" s="11" t="s">
        <v>57</v>
      </c>
      <c r="N602" s="11">
        <v>1</v>
      </c>
      <c r="O602" s="11">
        <v>1.8</v>
      </c>
      <c r="P602" s="6">
        <v>7.0000000000000007E-2</v>
      </c>
      <c r="Q602" s="11">
        <f t="shared" si="46"/>
        <v>1.8</v>
      </c>
      <c r="R602" s="11">
        <f t="shared" si="47"/>
        <v>0.12600000000000003</v>
      </c>
      <c r="S602" s="11"/>
      <c r="T602" s="27">
        <f t="shared" si="49"/>
        <v>4.9000000000063437E-3</v>
      </c>
    </row>
    <row r="603" spans="1:20" hidden="1">
      <c r="A603" s="10">
        <f t="shared" si="48"/>
        <v>599</v>
      </c>
      <c r="B603" s="14">
        <v>70.3</v>
      </c>
      <c r="C603" s="14">
        <v>73</v>
      </c>
      <c r="D603" s="11" t="s">
        <v>52</v>
      </c>
      <c r="E603" s="10">
        <v>90</v>
      </c>
      <c r="F603" s="12">
        <v>72.59</v>
      </c>
      <c r="G603" s="12">
        <v>72.592200000000005</v>
      </c>
      <c r="H603" s="13" t="s">
        <v>12</v>
      </c>
      <c r="I603" s="13" t="s">
        <v>19</v>
      </c>
      <c r="J603" s="11">
        <v>2.2000000000000002</v>
      </c>
      <c r="K603" s="11">
        <v>1</v>
      </c>
      <c r="L603" s="11">
        <f t="shared" si="45"/>
        <v>2.2000000000000002</v>
      </c>
      <c r="M603" s="11" t="s">
        <v>57</v>
      </c>
      <c r="N603" s="11">
        <v>2.2000000000000002</v>
      </c>
      <c r="O603" s="11">
        <v>1.8</v>
      </c>
      <c r="P603" s="6">
        <v>7.0000000000000007E-2</v>
      </c>
      <c r="Q603" s="11">
        <f t="shared" si="46"/>
        <v>3.9600000000000004</v>
      </c>
      <c r="R603" s="11">
        <f t="shared" si="47"/>
        <v>0.27720000000000006</v>
      </c>
      <c r="S603" s="11"/>
      <c r="T603" s="27">
        <f t="shared" si="49"/>
        <v>-1.0000000000047748E-3</v>
      </c>
    </row>
    <row r="604" spans="1:20" hidden="1">
      <c r="A604" s="10">
        <f t="shared" si="48"/>
        <v>600</v>
      </c>
      <c r="B604" s="14">
        <v>70.3</v>
      </c>
      <c r="C604" s="14">
        <v>73</v>
      </c>
      <c r="D604" s="11" t="s">
        <v>52</v>
      </c>
      <c r="E604" s="10">
        <v>90</v>
      </c>
      <c r="F604" s="12">
        <v>72.59</v>
      </c>
      <c r="G604" s="12">
        <v>72.592600000000004</v>
      </c>
      <c r="H604" s="13" t="s">
        <v>12</v>
      </c>
      <c r="I604" s="13" t="s">
        <v>19</v>
      </c>
      <c r="J604" s="11">
        <v>2.6</v>
      </c>
      <c r="K604" s="11">
        <v>1</v>
      </c>
      <c r="L604" s="11">
        <f t="shared" si="45"/>
        <v>2.6</v>
      </c>
      <c r="M604" s="11" t="s">
        <v>57</v>
      </c>
      <c r="N604" s="11">
        <v>2.6</v>
      </c>
      <c r="O604" s="11">
        <v>1.8</v>
      </c>
      <c r="P604" s="6">
        <v>7.0000000000000007E-2</v>
      </c>
      <c r="Q604" s="11">
        <f t="shared" si="46"/>
        <v>4.6800000000000006</v>
      </c>
      <c r="R604" s="11">
        <f t="shared" si="47"/>
        <v>0.32760000000000006</v>
      </c>
      <c r="S604" s="11"/>
      <c r="T604" s="27">
        <f t="shared" si="49"/>
        <v>-2.2000000000019782E-3</v>
      </c>
    </row>
    <row r="605" spans="1:20" hidden="1">
      <c r="A605" s="10">
        <f t="shared" si="48"/>
        <v>601</v>
      </c>
      <c r="B605" s="14">
        <v>70.3</v>
      </c>
      <c r="C605" s="14">
        <v>73</v>
      </c>
      <c r="D605" s="11" t="s">
        <v>52</v>
      </c>
      <c r="E605" s="10">
        <v>90</v>
      </c>
      <c r="F605" s="12">
        <v>72.599999999999994</v>
      </c>
      <c r="G605" s="12">
        <v>72.601199999999992</v>
      </c>
      <c r="H605" s="13" t="s">
        <v>12</v>
      </c>
      <c r="I605" s="13" t="s">
        <v>15</v>
      </c>
      <c r="J605" s="11">
        <v>1.2</v>
      </c>
      <c r="K605" s="11">
        <v>0.8</v>
      </c>
      <c r="L605" s="11">
        <f t="shared" si="45"/>
        <v>0.96</v>
      </c>
      <c r="M605" s="11" t="s">
        <v>57</v>
      </c>
      <c r="N605" s="11">
        <v>1.2</v>
      </c>
      <c r="O605" s="11">
        <v>1.8</v>
      </c>
      <c r="P605" s="6">
        <v>7.0000000000000007E-2</v>
      </c>
      <c r="Q605" s="11">
        <f t="shared" si="46"/>
        <v>2.16</v>
      </c>
      <c r="R605" s="11">
        <f t="shared" si="47"/>
        <v>0.15120000000000003</v>
      </c>
      <c r="S605" s="11"/>
      <c r="T605" s="27">
        <f t="shared" si="49"/>
        <v>7.3999999999898591E-3</v>
      </c>
    </row>
    <row r="606" spans="1:20" hidden="1">
      <c r="A606" s="10">
        <f t="shared" si="48"/>
        <v>602</v>
      </c>
      <c r="B606" s="14">
        <v>70.3</v>
      </c>
      <c r="C606" s="14">
        <v>73</v>
      </c>
      <c r="D606" s="11" t="s">
        <v>52</v>
      </c>
      <c r="E606" s="10">
        <v>90</v>
      </c>
      <c r="F606" s="12">
        <v>72.599999999999994</v>
      </c>
      <c r="G606" s="12">
        <v>72.601399999999998</v>
      </c>
      <c r="H606" s="13" t="s">
        <v>12</v>
      </c>
      <c r="I606" s="13" t="s">
        <v>15</v>
      </c>
      <c r="J606" s="11">
        <v>1.4</v>
      </c>
      <c r="K606" s="11">
        <v>0.6</v>
      </c>
      <c r="L606" s="11">
        <f t="shared" si="45"/>
        <v>0.84</v>
      </c>
      <c r="M606" s="11" t="s">
        <v>57</v>
      </c>
      <c r="N606" s="11">
        <v>1.4</v>
      </c>
      <c r="O606" s="11">
        <v>1.8</v>
      </c>
      <c r="P606" s="6">
        <v>7.0000000000000007E-2</v>
      </c>
      <c r="Q606" s="11">
        <f t="shared" si="46"/>
        <v>2.52</v>
      </c>
      <c r="R606" s="11">
        <f t="shared" si="47"/>
        <v>0.17640000000000003</v>
      </c>
      <c r="S606" s="11"/>
      <c r="T606" s="27">
        <f t="shared" si="49"/>
        <v>-1.1999999999972033E-3</v>
      </c>
    </row>
    <row r="607" spans="1:20" hidden="1">
      <c r="A607" s="10">
        <f t="shared" si="48"/>
        <v>603</v>
      </c>
      <c r="B607" s="14">
        <v>70.3</v>
      </c>
      <c r="C607" s="14">
        <v>73</v>
      </c>
      <c r="D607" s="11" t="s">
        <v>52</v>
      </c>
      <c r="E607" s="10">
        <v>90</v>
      </c>
      <c r="F607" s="12">
        <v>72.61</v>
      </c>
      <c r="G607" s="12">
        <v>72.613200000000006</v>
      </c>
      <c r="H607" s="13" t="s">
        <v>12</v>
      </c>
      <c r="I607" s="13" t="s">
        <v>19</v>
      </c>
      <c r="J607" s="11">
        <v>3.2</v>
      </c>
      <c r="K607" s="11">
        <v>0.7</v>
      </c>
      <c r="L607" s="11">
        <f t="shared" si="45"/>
        <v>2.2399999999999998</v>
      </c>
      <c r="M607" s="11" t="s">
        <v>57</v>
      </c>
      <c r="N607" s="11">
        <v>3.2</v>
      </c>
      <c r="O607" s="11">
        <v>1.8</v>
      </c>
      <c r="P607" s="6">
        <v>7.0000000000000007E-2</v>
      </c>
      <c r="Q607" s="11">
        <f t="shared" si="46"/>
        <v>5.7600000000000007</v>
      </c>
      <c r="R607" s="11">
        <f t="shared" si="47"/>
        <v>0.40320000000000006</v>
      </c>
      <c r="S607" s="11"/>
      <c r="T607" s="27">
        <f t="shared" si="49"/>
        <v>8.6000000000012733E-3</v>
      </c>
    </row>
    <row r="608" spans="1:20" hidden="1">
      <c r="A608" s="10">
        <f t="shared" si="48"/>
        <v>604</v>
      </c>
      <c r="B608" s="14">
        <v>70.3</v>
      </c>
      <c r="C608" s="14">
        <v>73</v>
      </c>
      <c r="D608" s="11" t="s">
        <v>52</v>
      </c>
      <c r="E608" s="10">
        <v>90</v>
      </c>
      <c r="F608" s="12">
        <v>72.61</v>
      </c>
      <c r="G608" s="12">
        <v>72.613500000000002</v>
      </c>
      <c r="H608" s="13" t="s">
        <v>12</v>
      </c>
      <c r="I608" s="13" t="s">
        <v>19</v>
      </c>
      <c r="J608" s="11">
        <v>3.5</v>
      </c>
      <c r="K608" s="11">
        <v>1.2</v>
      </c>
      <c r="L608" s="11">
        <f t="shared" si="45"/>
        <v>4.2</v>
      </c>
      <c r="M608" s="11" t="s">
        <v>57</v>
      </c>
      <c r="N608" s="11">
        <v>3.5</v>
      </c>
      <c r="O608" s="11">
        <v>1.8</v>
      </c>
      <c r="P608" s="6">
        <v>7.0000000000000007E-2</v>
      </c>
      <c r="Q608" s="11">
        <f t="shared" si="46"/>
        <v>6.3</v>
      </c>
      <c r="R608" s="11">
        <f t="shared" si="47"/>
        <v>0.441</v>
      </c>
      <c r="S608" s="11"/>
      <c r="T608" s="27">
        <f t="shared" si="49"/>
        <v>-3.200000000006753E-3</v>
      </c>
    </row>
    <row r="609" spans="1:20" hidden="1">
      <c r="A609" s="10">
        <f t="shared" si="48"/>
        <v>605</v>
      </c>
      <c r="B609" s="14">
        <v>70.3</v>
      </c>
      <c r="C609" s="14">
        <v>73</v>
      </c>
      <c r="D609" s="11" t="s">
        <v>52</v>
      </c>
      <c r="E609" s="10">
        <v>90</v>
      </c>
      <c r="F609" s="12">
        <v>72.62</v>
      </c>
      <c r="G609" s="12">
        <v>72.621800000000007</v>
      </c>
      <c r="H609" s="13" t="s">
        <v>12</v>
      </c>
      <c r="I609" s="13" t="s">
        <v>19</v>
      </c>
      <c r="J609" s="11">
        <v>1.8</v>
      </c>
      <c r="K609" s="11">
        <v>1</v>
      </c>
      <c r="L609" s="11">
        <f t="shared" si="45"/>
        <v>1.8</v>
      </c>
      <c r="M609" s="11" t="s">
        <v>57</v>
      </c>
      <c r="N609" s="11">
        <v>1.8</v>
      </c>
      <c r="O609" s="11">
        <v>1.8</v>
      </c>
      <c r="P609" s="6">
        <v>7.0000000000000007E-2</v>
      </c>
      <c r="Q609" s="11">
        <f t="shared" si="46"/>
        <v>3.24</v>
      </c>
      <c r="R609" s="11">
        <f t="shared" si="47"/>
        <v>0.22680000000000003</v>
      </c>
      <c r="S609" s="11"/>
      <c r="T609" s="27">
        <f t="shared" si="49"/>
        <v>6.5000000000026148E-3</v>
      </c>
    </row>
    <row r="610" spans="1:20" hidden="1">
      <c r="A610" s="10">
        <f t="shared" si="48"/>
        <v>606</v>
      </c>
      <c r="B610" s="14">
        <v>70.3</v>
      </c>
      <c r="C610" s="14">
        <v>73</v>
      </c>
      <c r="D610" s="11" t="s">
        <v>52</v>
      </c>
      <c r="E610" s="10">
        <v>90</v>
      </c>
      <c r="F610" s="12">
        <v>72.62</v>
      </c>
      <c r="G610" s="12">
        <v>72.622200000000007</v>
      </c>
      <c r="H610" s="13" t="s">
        <v>12</v>
      </c>
      <c r="I610" s="13" t="s">
        <v>19</v>
      </c>
      <c r="J610" s="11">
        <v>2.2000000000000002</v>
      </c>
      <c r="K610" s="11">
        <v>1.5</v>
      </c>
      <c r="L610" s="11">
        <f t="shared" si="45"/>
        <v>3.3000000000000003</v>
      </c>
      <c r="M610" s="11" t="s">
        <v>57</v>
      </c>
      <c r="N610" s="11">
        <v>2.2000000000000002</v>
      </c>
      <c r="O610" s="11">
        <v>1.8</v>
      </c>
      <c r="P610" s="6">
        <v>7.0000000000000007E-2</v>
      </c>
      <c r="Q610" s="11">
        <f t="shared" si="46"/>
        <v>3.9600000000000004</v>
      </c>
      <c r="R610" s="11">
        <f t="shared" si="47"/>
        <v>0.27720000000000006</v>
      </c>
      <c r="S610" s="11"/>
      <c r="T610" s="27">
        <f t="shared" si="49"/>
        <v>-1.8000000000029104E-3</v>
      </c>
    </row>
    <row r="611" spans="1:20" hidden="1">
      <c r="A611" s="10">
        <f t="shared" si="48"/>
        <v>607</v>
      </c>
      <c r="B611" s="14">
        <v>70.3</v>
      </c>
      <c r="C611" s="14">
        <v>73</v>
      </c>
      <c r="D611" s="11" t="s">
        <v>52</v>
      </c>
      <c r="E611" s="10">
        <v>90</v>
      </c>
      <c r="F611" s="12">
        <v>72.63</v>
      </c>
      <c r="G611" s="12">
        <v>72.631599999999992</v>
      </c>
      <c r="H611" s="13" t="s">
        <v>12</v>
      </c>
      <c r="I611" s="13" t="s">
        <v>15</v>
      </c>
      <c r="J611" s="11">
        <v>1.6</v>
      </c>
      <c r="K611" s="11">
        <v>1</v>
      </c>
      <c r="L611" s="11">
        <f t="shared" si="45"/>
        <v>1.6</v>
      </c>
      <c r="M611" s="11" t="s">
        <v>57</v>
      </c>
      <c r="N611" s="11">
        <v>1.6</v>
      </c>
      <c r="O611" s="11">
        <v>1.8</v>
      </c>
      <c r="P611" s="6">
        <v>7.0000000000000007E-2</v>
      </c>
      <c r="Q611" s="11">
        <f t="shared" si="46"/>
        <v>2.8800000000000003</v>
      </c>
      <c r="R611" s="11">
        <f t="shared" si="47"/>
        <v>0.20160000000000003</v>
      </c>
      <c r="S611" s="11"/>
      <c r="T611" s="27">
        <f t="shared" si="49"/>
        <v>7.7999999999889269E-3</v>
      </c>
    </row>
    <row r="612" spans="1:20" hidden="1">
      <c r="A612" s="10">
        <f t="shared" si="48"/>
        <v>608</v>
      </c>
      <c r="B612" s="14">
        <v>70.3</v>
      </c>
      <c r="C612" s="14">
        <v>73</v>
      </c>
      <c r="D612" s="11" t="s">
        <v>52</v>
      </c>
      <c r="E612" s="10">
        <v>90</v>
      </c>
      <c r="F612" s="12">
        <v>72.63</v>
      </c>
      <c r="G612" s="12">
        <v>72.630600000000001</v>
      </c>
      <c r="H612" s="13" t="s">
        <v>12</v>
      </c>
      <c r="I612" s="13" t="s">
        <v>15</v>
      </c>
      <c r="J612" s="11">
        <v>0.6</v>
      </c>
      <c r="K612" s="11">
        <v>0.8</v>
      </c>
      <c r="L612" s="11">
        <f t="shared" si="45"/>
        <v>0.48</v>
      </c>
      <c r="M612" s="11" t="s">
        <v>57</v>
      </c>
      <c r="N612" s="11">
        <v>0.6</v>
      </c>
      <c r="O612" s="11">
        <v>1.8</v>
      </c>
      <c r="P612" s="6">
        <v>7.0000000000000007E-2</v>
      </c>
      <c r="Q612" s="11">
        <f t="shared" si="46"/>
        <v>1.08</v>
      </c>
      <c r="R612" s="11">
        <f t="shared" si="47"/>
        <v>7.5600000000000014E-2</v>
      </c>
      <c r="S612" s="11"/>
      <c r="T612" s="27">
        <f t="shared" si="49"/>
        <v>-1.5999999999962711E-3</v>
      </c>
    </row>
    <row r="613" spans="1:20" hidden="1">
      <c r="A613" s="10">
        <f t="shared" si="48"/>
        <v>609</v>
      </c>
      <c r="B613" s="14">
        <v>70.3</v>
      </c>
      <c r="C613" s="14">
        <v>73</v>
      </c>
      <c r="D613" s="11" t="s">
        <v>52</v>
      </c>
      <c r="E613" s="10">
        <v>90</v>
      </c>
      <c r="F613" s="12">
        <v>72.63</v>
      </c>
      <c r="G613" s="12">
        <v>72.631</v>
      </c>
      <c r="H613" s="13" t="s">
        <v>12</v>
      </c>
      <c r="I613" s="13" t="s">
        <v>19</v>
      </c>
      <c r="J613" s="11">
        <v>1</v>
      </c>
      <c r="K613" s="11">
        <v>1</v>
      </c>
      <c r="L613" s="11">
        <f t="shared" si="45"/>
        <v>1</v>
      </c>
      <c r="M613" s="11" t="s">
        <v>57</v>
      </c>
      <c r="N613" s="11">
        <v>1</v>
      </c>
      <c r="O613" s="11">
        <v>1.8</v>
      </c>
      <c r="P613" s="6">
        <v>7.0000000000000007E-2</v>
      </c>
      <c r="Q613" s="11">
        <f t="shared" si="46"/>
        <v>1.8</v>
      </c>
      <c r="R613" s="11">
        <f t="shared" si="47"/>
        <v>0.12600000000000003</v>
      </c>
      <c r="S613" s="11"/>
      <c r="T613" s="27">
        <f t="shared" si="49"/>
        <v>-6.0000000000570708E-4</v>
      </c>
    </row>
    <row r="614" spans="1:20" hidden="1">
      <c r="A614" s="10">
        <f t="shared" si="48"/>
        <v>610</v>
      </c>
      <c r="B614" s="14">
        <v>70.3</v>
      </c>
      <c r="C614" s="14">
        <v>73</v>
      </c>
      <c r="D614" s="11" t="s">
        <v>52</v>
      </c>
      <c r="E614" s="10">
        <v>90</v>
      </c>
      <c r="F614" s="12">
        <v>72.63</v>
      </c>
      <c r="G614" s="12">
        <v>72.634</v>
      </c>
      <c r="H614" s="13" t="s">
        <v>16</v>
      </c>
      <c r="I614" s="13" t="s">
        <v>19</v>
      </c>
      <c r="J614" s="11">
        <v>4</v>
      </c>
      <c r="K614" s="11">
        <v>3.5</v>
      </c>
      <c r="L614" s="11">
        <f t="shared" si="45"/>
        <v>14</v>
      </c>
      <c r="M614" s="11" t="s">
        <v>57</v>
      </c>
      <c r="N614" s="11">
        <v>4</v>
      </c>
      <c r="O614" s="11">
        <v>3.5</v>
      </c>
      <c r="P614" s="6">
        <v>7.0000000000000007E-2</v>
      </c>
      <c r="Q614" s="11">
        <f t="shared" si="46"/>
        <v>14</v>
      </c>
      <c r="R614" s="11">
        <f t="shared" si="47"/>
        <v>0.98000000000000009</v>
      </c>
      <c r="S614" s="11"/>
      <c r="T614" s="27">
        <f t="shared" si="49"/>
        <v>-1.0000000000047748E-3</v>
      </c>
    </row>
    <row r="615" spans="1:20" hidden="1">
      <c r="A615" s="10">
        <f t="shared" si="48"/>
        <v>611</v>
      </c>
      <c r="B615" s="14">
        <v>70.3</v>
      </c>
      <c r="C615" s="14">
        <v>73</v>
      </c>
      <c r="D615" s="11" t="s">
        <v>52</v>
      </c>
      <c r="E615" s="10">
        <v>90</v>
      </c>
      <c r="F615" s="12">
        <v>72.635000000000005</v>
      </c>
      <c r="G615" s="12">
        <v>72.641500000000008</v>
      </c>
      <c r="H615" s="13" t="s">
        <v>12</v>
      </c>
      <c r="I615" s="13" t="s">
        <v>19</v>
      </c>
      <c r="J615" s="11">
        <v>6.5</v>
      </c>
      <c r="K615" s="11">
        <v>3.5</v>
      </c>
      <c r="L615" s="11">
        <f t="shared" si="45"/>
        <v>22.75</v>
      </c>
      <c r="M615" s="11" t="s">
        <v>57</v>
      </c>
      <c r="N615" s="11">
        <v>6.5</v>
      </c>
      <c r="O615" s="11">
        <v>3.5</v>
      </c>
      <c r="P615" s="6">
        <v>7.0000000000000007E-2</v>
      </c>
      <c r="Q615" s="11">
        <f t="shared" si="46"/>
        <v>22.75</v>
      </c>
      <c r="R615" s="11">
        <f t="shared" si="47"/>
        <v>1.5925000000000002</v>
      </c>
      <c r="S615" s="11"/>
      <c r="T615" s="27">
        <f t="shared" si="49"/>
        <v>1.0000000000047748E-3</v>
      </c>
    </row>
    <row r="616" spans="1:20" hidden="1">
      <c r="A616" s="10">
        <f t="shared" si="48"/>
        <v>612</v>
      </c>
      <c r="B616" s="14">
        <v>70.3</v>
      </c>
      <c r="C616" s="14">
        <v>73</v>
      </c>
      <c r="D616" s="11" t="s">
        <v>52</v>
      </c>
      <c r="E616" s="10">
        <v>90</v>
      </c>
      <c r="F616" s="12">
        <v>72.64</v>
      </c>
      <c r="G616" s="12">
        <v>72.641000000000005</v>
      </c>
      <c r="H616" s="13" t="s">
        <v>16</v>
      </c>
      <c r="I616" s="13" t="s">
        <v>19</v>
      </c>
      <c r="J616" s="11">
        <v>1</v>
      </c>
      <c r="K616" s="11">
        <v>1</v>
      </c>
      <c r="L616" s="11">
        <f t="shared" si="45"/>
        <v>1</v>
      </c>
      <c r="M616" s="11" t="s">
        <v>57</v>
      </c>
      <c r="N616" s="11">
        <v>1</v>
      </c>
      <c r="O616" s="11">
        <v>1.8</v>
      </c>
      <c r="P616" s="6">
        <v>7.0000000000000007E-2</v>
      </c>
      <c r="Q616" s="11">
        <f t="shared" si="46"/>
        <v>1.8</v>
      </c>
      <c r="R616" s="11">
        <f t="shared" si="47"/>
        <v>0.12600000000000003</v>
      </c>
      <c r="S616" s="11"/>
      <c r="T616" s="27">
        <f t="shared" si="49"/>
        <v>-1.5000000000071623E-3</v>
      </c>
    </row>
    <row r="617" spans="1:20" hidden="1">
      <c r="A617" s="10">
        <f t="shared" si="48"/>
        <v>613</v>
      </c>
      <c r="B617" s="14">
        <v>70.3</v>
      </c>
      <c r="C617" s="14">
        <v>73</v>
      </c>
      <c r="D617" s="11" t="s">
        <v>52</v>
      </c>
      <c r="E617" s="10">
        <v>90</v>
      </c>
      <c r="F617" s="12">
        <v>72.64</v>
      </c>
      <c r="G617" s="12">
        <v>72.731999999999999</v>
      </c>
      <c r="H617" s="13" t="s">
        <v>18</v>
      </c>
      <c r="I617" s="13" t="s">
        <v>15</v>
      </c>
      <c r="J617" s="11">
        <v>92</v>
      </c>
      <c r="K617" s="11">
        <v>3.5</v>
      </c>
      <c r="L617" s="11">
        <f t="shared" si="45"/>
        <v>322</v>
      </c>
      <c r="M617" s="11" t="s">
        <v>57</v>
      </c>
      <c r="N617" s="11">
        <v>92</v>
      </c>
      <c r="O617" s="11">
        <v>3.5</v>
      </c>
      <c r="P617" s="6">
        <v>7.0000000000000007E-2</v>
      </c>
      <c r="Q617" s="11">
        <f t="shared" si="46"/>
        <v>322</v>
      </c>
      <c r="R617" s="11">
        <f t="shared" si="47"/>
        <v>22.540000000000003</v>
      </c>
      <c r="S617" s="11"/>
      <c r="T617" s="27">
        <f t="shared" si="49"/>
        <v>-1.0000000000047748E-3</v>
      </c>
    </row>
    <row r="618" spans="1:20" hidden="1">
      <c r="A618" s="10">
        <f t="shared" si="48"/>
        <v>614</v>
      </c>
      <c r="B618" s="14">
        <v>70.3</v>
      </c>
      <c r="C618" s="14">
        <v>73</v>
      </c>
      <c r="D618" s="11" t="s">
        <v>52</v>
      </c>
      <c r="E618" s="10">
        <v>90</v>
      </c>
      <c r="F618" s="12">
        <v>72.644999999999996</v>
      </c>
      <c r="G618" s="12">
        <v>72.647999999999996</v>
      </c>
      <c r="H618" s="13" t="s">
        <v>12</v>
      </c>
      <c r="I618" s="13" t="s">
        <v>19</v>
      </c>
      <c r="J618" s="11">
        <v>3</v>
      </c>
      <c r="K618" s="11">
        <v>1.5</v>
      </c>
      <c r="L618" s="11">
        <f t="shared" si="45"/>
        <v>4.5</v>
      </c>
      <c r="M618" s="11" t="s">
        <v>57</v>
      </c>
      <c r="N618" s="11">
        <v>3</v>
      </c>
      <c r="O618" s="11">
        <v>1.8</v>
      </c>
      <c r="P618" s="6">
        <v>7.0000000000000007E-2</v>
      </c>
      <c r="Q618" s="11">
        <f t="shared" si="46"/>
        <v>5.4</v>
      </c>
      <c r="R618" s="11">
        <f t="shared" si="47"/>
        <v>0.37800000000000006</v>
      </c>
      <c r="S618" s="11"/>
      <c r="T618" s="27">
        <f t="shared" si="49"/>
        <v>-8.7000000000003297E-2</v>
      </c>
    </row>
    <row r="619" spans="1:20" hidden="1">
      <c r="A619" s="10">
        <f t="shared" si="48"/>
        <v>615</v>
      </c>
      <c r="B619" s="14">
        <v>70.3</v>
      </c>
      <c r="C619" s="14">
        <v>73</v>
      </c>
      <c r="D619" s="11" t="s">
        <v>52</v>
      </c>
      <c r="E619" s="10">
        <v>90</v>
      </c>
      <c r="F619" s="12">
        <v>72.644999999999996</v>
      </c>
      <c r="G619" s="12">
        <v>72.654799999999994</v>
      </c>
      <c r="H619" s="13" t="s">
        <v>12</v>
      </c>
      <c r="I619" s="13" t="s">
        <v>19</v>
      </c>
      <c r="J619" s="11">
        <v>9.8000000000000007</v>
      </c>
      <c r="K619" s="11">
        <v>2.2000000000000002</v>
      </c>
      <c r="L619" s="11">
        <f t="shared" si="45"/>
        <v>21.560000000000002</v>
      </c>
      <c r="M619" s="11" t="s">
        <v>57</v>
      </c>
      <c r="N619" s="11">
        <v>9.8000000000000007</v>
      </c>
      <c r="O619" s="11">
        <v>2.2000000000000002</v>
      </c>
      <c r="P619" s="6">
        <v>7.0000000000000007E-2</v>
      </c>
      <c r="Q619" s="11">
        <f t="shared" si="46"/>
        <v>21.560000000000002</v>
      </c>
      <c r="R619" s="11">
        <f t="shared" si="47"/>
        <v>1.5092000000000003</v>
      </c>
      <c r="S619" s="11"/>
      <c r="T619" s="27">
        <f t="shared" si="49"/>
        <v>-3.0000000000001137E-3</v>
      </c>
    </row>
    <row r="620" spans="1:20" hidden="1">
      <c r="A620" s="10">
        <f t="shared" si="48"/>
        <v>616</v>
      </c>
      <c r="B620" s="14">
        <v>70.3</v>
      </c>
      <c r="C620" s="14">
        <v>73</v>
      </c>
      <c r="D620" s="11" t="s">
        <v>52</v>
      </c>
      <c r="E620" s="10">
        <v>90</v>
      </c>
      <c r="F620" s="12">
        <v>72.650000000000006</v>
      </c>
      <c r="G620" s="12">
        <v>72.656300000000002</v>
      </c>
      <c r="H620" s="13" t="s">
        <v>12</v>
      </c>
      <c r="I620" s="13" t="s">
        <v>19</v>
      </c>
      <c r="J620" s="11">
        <v>6.3</v>
      </c>
      <c r="K620" s="11">
        <v>1.1000000000000001</v>
      </c>
      <c r="L620" s="11">
        <f t="shared" si="45"/>
        <v>6.9300000000000006</v>
      </c>
      <c r="M620" s="11" t="s">
        <v>57</v>
      </c>
      <c r="N620" s="11">
        <v>6.3</v>
      </c>
      <c r="O620" s="11">
        <v>1.8</v>
      </c>
      <c r="P620" s="6">
        <v>7.0000000000000007E-2</v>
      </c>
      <c r="Q620" s="11">
        <f t="shared" si="46"/>
        <v>11.34</v>
      </c>
      <c r="R620" s="11">
        <f t="shared" si="47"/>
        <v>0.79380000000000006</v>
      </c>
      <c r="S620" s="11"/>
      <c r="T620" s="27">
        <f t="shared" si="49"/>
        <v>-4.7999999999888132E-3</v>
      </c>
    </row>
    <row r="621" spans="1:20" hidden="1">
      <c r="A621" s="10">
        <f t="shared" si="48"/>
        <v>617</v>
      </c>
      <c r="B621" s="14">
        <v>70.3</v>
      </c>
      <c r="C621" s="14">
        <v>73</v>
      </c>
      <c r="D621" s="11" t="s">
        <v>52</v>
      </c>
      <c r="E621" s="10">
        <v>90</v>
      </c>
      <c r="F621" s="12">
        <v>72.66</v>
      </c>
      <c r="G621" s="12">
        <v>72.661000000000001</v>
      </c>
      <c r="H621" s="13" t="s">
        <v>12</v>
      </c>
      <c r="I621" s="13" t="s">
        <v>19</v>
      </c>
      <c r="J621" s="11">
        <v>1</v>
      </c>
      <c r="K621" s="11">
        <v>1</v>
      </c>
      <c r="L621" s="11">
        <f t="shared" si="45"/>
        <v>1</v>
      </c>
      <c r="M621" s="11" t="s">
        <v>57</v>
      </c>
      <c r="N621" s="11">
        <v>1</v>
      </c>
      <c r="O621" s="11">
        <v>1.8</v>
      </c>
      <c r="P621" s="6">
        <v>7.0000000000000007E-2</v>
      </c>
      <c r="Q621" s="11">
        <f t="shared" si="46"/>
        <v>1.8</v>
      </c>
      <c r="R621" s="11">
        <f t="shared" si="47"/>
        <v>0.12600000000000003</v>
      </c>
      <c r="S621" s="11"/>
      <c r="T621" s="27">
        <f t="shared" si="49"/>
        <v>3.6999999999949296E-3</v>
      </c>
    </row>
    <row r="622" spans="1:20" hidden="1">
      <c r="A622" s="10">
        <f t="shared" si="48"/>
        <v>618</v>
      </c>
      <c r="B622" s="14">
        <v>70.3</v>
      </c>
      <c r="C622" s="14">
        <v>73</v>
      </c>
      <c r="D622" s="11" t="s">
        <v>52</v>
      </c>
      <c r="E622" s="10">
        <v>90</v>
      </c>
      <c r="F622" s="12">
        <v>72.7</v>
      </c>
      <c r="G622" s="12">
        <v>72.702500000000001</v>
      </c>
      <c r="H622" s="13" t="s">
        <v>18</v>
      </c>
      <c r="I622" s="13" t="s">
        <v>19</v>
      </c>
      <c r="J622" s="11">
        <v>2.5</v>
      </c>
      <c r="K622" s="11">
        <v>3.5</v>
      </c>
      <c r="L622" s="11">
        <f t="shared" si="45"/>
        <v>8.75</v>
      </c>
      <c r="M622" s="11" t="s">
        <v>57</v>
      </c>
      <c r="N622" s="11">
        <v>2.5</v>
      </c>
      <c r="O622" s="11">
        <v>3.5</v>
      </c>
      <c r="P622" s="6">
        <v>7.0000000000000007E-2</v>
      </c>
      <c r="Q622" s="11">
        <f t="shared" si="46"/>
        <v>8.75</v>
      </c>
      <c r="R622" s="11">
        <f t="shared" si="47"/>
        <v>0.61250000000000004</v>
      </c>
      <c r="S622" s="11"/>
      <c r="T622" s="27">
        <f t="shared" si="49"/>
        <v>3.9000000000001478E-2</v>
      </c>
    </row>
    <row r="623" spans="1:20" hidden="1">
      <c r="A623" s="10">
        <f t="shared" si="48"/>
        <v>619</v>
      </c>
      <c r="B623" s="14">
        <v>70.3</v>
      </c>
      <c r="C623" s="14">
        <v>73</v>
      </c>
      <c r="D623" s="11" t="s">
        <v>52</v>
      </c>
      <c r="E623" s="10">
        <v>90</v>
      </c>
      <c r="F623" s="12">
        <v>72.72</v>
      </c>
      <c r="G623" s="12">
        <v>72.722899999999996</v>
      </c>
      <c r="H623" s="13" t="s">
        <v>12</v>
      </c>
      <c r="I623" s="13" t="s">
        <v>15</v>
      </c>
      <c r="J623" s="11">
        <v>2.9</v>
      </c>
      <c r="K623" s="11">
        <v>1.3</v>
      </c>
      <c r="L623" s="11">
        <f t="shared" si="45"/>
        <v>3.77</v>
      </c>
      <c r="M623" s="11" t="s">
        <v>57</v>
      </c>
      <c r="N623" s="11">
        <v>2.9</v>
      </c>
      <c r="O623" s="11">
        <v>1.8</v>
      </c>
      <c r="P623" s="6">
        <v>7.0000000000000007E-2</v>
      </c>
      <c r="Q623" s="11">
        <f t="shared" si="46"/>
        <v>5.22</v>
      </c>
      <c r="R623" s="11">
        <f t="shared" si="47"/>
        <v>0.3654</v>
      </c>
      <c r="S623" s="11"/>
      <c r="T623" s="27">
        <f t="shared" si="49"/>
        <v>1.7499999999998295E-2</v>
      </c>
    </row>
    <row r="624" spans="1:20" hidden="1">
      <c r="A624" s="10">
        <f t="shared" si="48"/>
        <v>620</v>
      </c>
      <c r="B624" s="14">
        <v>70.3</v>
      </c>
      <c r="C624" s="14">
        <v>73</v>
      </c>
      <c r="D624" s="11" t="s">
        <v>52</v>
      </c>
      <c r="E624" s="10">
        <v>90</v>
      </c>
      <c r="F624" s="12">
        <v>72.72</v>
      </c>
      <c r="G624" s="12">
        <v>72.721000000000004</v>
      </c>
      <c r="H624" s="13" t="s">
        <v>12</v>
      </c>
      <c r="I624" s="13" t="s">
        <v>19</v>
      </c>
      <c r="J624" s="11">
        <v>1</v>
      </c>
      <c r="K624" s="11">
        <v>1</v>
      </c>
      <c r="L624" s="11">
        <f t="shared" si="45"/>
        <v>1</v>
      </c>
      <c r="M624" s="11" t="s">
        <v>57</v>
      </c>
      <c r="N624" s="11">
        <v>1</v>
      </c>
      <c r="O624" s="11">
        <v>1.8</v>
      </c>
      <c r="P624" s="6">
        <v>7.0000000000000007E-2</v>
      </c>
      <c r="Q624" s="11">
        <f t="shared" si="46"/>
        <v>1.8</v>
      </c>
      <c r="R624" s="11">
        <f t="shared" si="47"/>
        <v>0.12600000000000003</v>
      </c>
      <c r="S624" s="11"/>
      <c r="T624" s="27">
        <f t="shared" si="49"/>
        <v>-2.899999999996794E-3</v>
      </c>
    </row>
    <row r="625" spans="1:20" hidden="1">
      <c r="A625" s="10">
        <f t="shared" si="48"/>
        <v>621</v>
      </c>
      <c r="B625" s="14">
        <v>70.3</v>
      </c>
      <c r="C625" s="14">
        <v>73</v>
      </c>
      <c r="D625" s="11" t="s">
        <v>52</v>
      </c>
      <c r="E625" s="10">
        <v>90</v>
      </c>
      <c r="F625" s="12">
        <v>72.739999999999995</v>
      </c>
      <c r="G625" s="12">
        <v>72.778999999999996</v>
      </c>
      <c r="H625" s="13" t="s">
        <v>16</v>
      </c>
      <c r="I625" s="13" t="s">
        <v>15</v>
      </c>
      <c r="J625" s="11">
        <v>39</v>
      </c>
      <c r="K625" s="11">
        <v>3.2</v>
      </c>
      <c r="L625" s="11">
        <f t="shared" si="45"/>
        <v>124.80000000000001</v>
      </c>
      <c r="M625" s="11" t="s">
        <v>57</v>
      </c>
      <c r="N625" s="11">
        <v>39</v>
      </c>
      <c r="O625" s="11">
        <v>3.2</v>
      </c>
      <c r="P625" s="6">
        <v>7.0000000000000007E-2</v>
      </c>
      <c r="Q625" s="11">
        <f t="shared" si="46"/>
        <v>124.80000000000001</v>
      </c>
      <c r="R625" s="11">
        <f t="shared" si="47"/>
        <v>8.7360000000000024</v>
      </c>
      <c r="S625" s="11"/>
      <c r="T625" s="27">
        <f t="shared" si="49"/>
        <v>1.8999999999991246E-2</v>
      </c>
    </row>
    <row r="626" spans="1:20" hidden="1">
      <c r="A626" s="10">
        <f t="shared" si="48"/>
        <v>622</v>
      </c>
      <c r="B626" s="14">
        <v>70.3</v>
      </c>
      <c r="C626" s="14">
        <v>73</v>
      </c>
      <c r="D626" s="11" t="s">
        <v>52</v>
      </c>
      <c r="E626" s="10">
        <v>90</v>
      </c>
      <c r="F626" s="12">
        <v>72.77</v>
      </c>
      <c r="G626" s="12">
        <v>72.775999999999996</v>
      </c>
      <c r="H626" s="13" t="s">
        <v>16</v>
      </c>
      <c r="I626" s="13" t="s">
        <v>19</v>
      </c>
      <c r="J626" s="11">
        <v>6</v>
      </c>
      <c r="K626" s="11">
        <v>0.8</v>
      </c>
      <c r="L626" s="11">
        <f t="shared" si="45"/>
        <v>4.8000000000000007</v>
      </c>
      <c r="M626" s="11" t="s">
        <v>57</v>
      </c>
      <c r="N626" s="11">
        <v>6</v>
      </c>
      <c r="O626" s="11">
        <v>1.8</v>
      </c>
      <c r="P626" s="6">
        <v>7.0000000000000007E-2</v>
      </c>
      <c r="Q626" s="11">
        <f t="shared" si="46"/>
        <v>10.8</v>
      </c>
      <c r="R626" s="11">
        <f t="shared" si="47"/>
        <v>0.75600000000000012</v>
      </c>
      <c r="S626" s="11"/>
      <c r="T626" s="27">
        <f t="shared" si="49"/>
        <v>-9.0000000000003411E-3</v>
      </c>
    </row>
    <row r="627" spans="1:20" hidden="1">
      <c r="A627" s="10">
        <f t="shared" si="48"/>
        <v>623</v>
      </c>
      <c r="B627" s="14">
        <v>70.3</v>
      </c>
      <c r="C627" s="14">
        <v>73</v>
      </c>
      <c r="D627" s="11" t="s">
        <v>52</v>
      </c>
      <c r="E627" s="10">
        <v>90</v>
      </c>
      <c r="F627" s="12">
        <v>72.790000000000006</v>
      </c>
      <c r="G627" s="12">
        <v>72.795000000000002</v>
      </c>
      <c r="H627" s="13" t="s">
        <v>16</v>
      </c>
      <c r="I627" s="13" t="s">
        <v>15</v>
      </c>
      <c r="J627" s="11">
        <v>5</v>
      </c>
      <c r="K627" s="11">
        <v>3.2</v>
      </c>
      <c r="L627" s="11">
        <f t="shared" si="45"/>
        <v>16</v>
      </c>
      <c r="M627" s="11" t="s">
        <v>57</v>
      </c>
      <c r="N627" s="11">
        <v>5</v>
      </c>
      <c r="O627" s="11">
        <v>3.2</v>
      </c>
      <c r="P627" s="6">
        <v>7.0000000000000007E-2</v>
      </c>
      <c r="Q627" s="11">
        <f t="shared" si="46"/>
        <v>16</v>
      </c>
      <c r="R627" s="11">
        <f t="shared" si="47"/>
        <v>1.1200000000000001</v>
      </c>
      <c r="S627" s="11"/>
      <c r="T627" s="27">
        <f t="shared" si="49"/>
        <v>1.4000000000010004E-2</v>
      </c>
    </row>
    <row r="628" spans="1:20" hidden="1">
      <c r="A628" s="10">
        <f t="shared" si="48"/>
        <v>624</v>
      </c>
      <c r="B628" s="14">
        <v>70.3</v>
      </c>
      <c r="C628" s="14">
        <v>73</v>
      </c>
      <c r="D628" s="11" t="s">
        <v>52</v>
      </c>
      <c r="E628" s="10">
        <v>90</v>
      </c>
      <c r="F628" s="12">
        <v>72.8</v>
      </c>
      <c r="G628" s="12">
        <v>72.828000000000003</v>
      </c>
      <c r="H628" s="13" t="s">
        <v>18</v>
      </c>
      <c r="I628" s="13" t="s">
        <v>15</v>
      </c>
      <c r="J628" s="11">
        <v>28</v>
      </c>
      <c r="K628" s="11">
        <v>3.5</v>
      </c>
      <c r="L628" s="11">
        <f t="shared" si="45"/>
        <v>98</v>
      </c>
      <c r="M628" s="11" t="s">
        <v>57</v>
      </c>
      <c r="N628" s="11">
        <v>28</v>
      </c>
      <c r="O628" s="11">
        <v>3.5</v>
      </c>
      <c r="P628" s="6">
        <v>7.0000000000000007E-2</v>
      </c>
      <c r="Q628" s="11">
        <f t="shared" si="46"/>
        <v>98</v>
      </c>
      <c r="R628" s="11">
        <f t="shared" si="47"/>
        <v>6.86</v>
      </c>
      <c r="S628" s="11"/>
      <c r="T628" s="27">
        <f t="shared" si="49"/>
        <v>4.9999999999954525E-3</v>
      </c>
    </row>
    <row r="629" spans="1:20" hidden="1">
      <c r="A629" s="10">
        <f t="shared" si="48"/>
        <v>625</v>
      </c>
      <c r="B629" s="14">
        <v>70.3</v>
      </c>
      <c r="C629" s="14">
        <v>73</v>
      </c>
      <c r="D629" s="11" t="s">
        <v>52</v>
      </c>
      <c r="E629" s="10">
        <v>90</v>
      </c>
      <c r="F629" s="12">
        <v>72.84</v>
      </c>
      <c r="G629" s="12">
        <v>72.912000000000006</v>
      </c>
      <c r="H629" s="13" t="s">
        <v>18</v>
      </c>
      <c r="I629" s="13" t="s">
        <v>37</v>
      </c>
      <c r="J629" s="11">
        <v>72</v>
      </c>
      <c r="K629" s="11">
        <v>7</v>
      </c>
      <c r="L629" s="11">
        <f t="shared" si="45"/>
        <v>504</v>
      </c>
      <c r="M629" s="11" t="s">
        <v>57</v>
      </c>
      <c r="N629" s="11">
        <v>72</v>
      </c>
      <c r="O629" s="11">
        <v>7</v>
      </c>
      <c r="P629" s="6">
        <v>7.0000000000000007E-2</v>
      </c>
      <c r="Q629" s="11">
        <f t="shared" si="46"/>
        <v>504</v>
      </c>
      <c r="R629" s="11">
        <f t="shared" si="47"/>
        <v>35.28</v>
      </c>
      <c r="S629" s="11"/>
      <c r="T629" s="27">
        <f t="shared" si="49"/>
        <v>1.2000000000000455E-2</v>
      </c>
    </row>
    <row r="630" spans="1:20" hidden="1">
      <c r="A630" s="10">
        <f t="shared" si="48"/>
        <v>626</v>
      </c>
      <c r="B630" s="14">
        <v>70.3</v>
      </c>
      <c r="C630" s="14">
        <v>73</v>
      </c>
      <c r="D630" s="11" t="s">
        <v>52</v>
      </c>
      <c r="E630" s="10">
        <v>90</v>
      </c>
      <c r="F630" s="12">
        <v>72.92</v>
      </c>
      <c r="G630" s="12">
        <v>72.97</v>
      </c>
      <c r="H630" s="13" t="s">
        <v>18</v>
      </c>
      <c r="I630" s="13" t="s">
        <v>15</v>
      </c>
      <c r="J630" s="11">
        <v>50</v>
      </c>
      <c r="K630" s="11">
        <v>3.3</v>
      </c>
      <c r="L630" s="11">
        <f t="shared" si="45"/>
        <v>165</v>
      </c>
      <c r="M630" s="11" t="s">
        <v>57</v>
      </c>
      <c r="N630" s="11">
        <v>50</v>
      </c>
      <c r="O630" s="11">
        <v>3.3</v>
      </c>
      <c r="P630" s="6">
        <v>7.0000000000000007E-2</v>
      </c>
      <c r="Q630" s="11">
        <f t="shared" si="46"/>
        <v>165</v>
      </c>
      <c r="R630" s="11">
        <f t="shared" si="47"/>
        <v>11.55</v>
      </c>
      <c r="S630" s="11"/>
      <c r="T630" s="27">
        <f t="shared" si="49"/>
        <v>7.9999999999955662E-3</v>
      </c>
    </row>
    <row r="631" spans="1:20" hidden="1">
      <c r="A631" s="10">
        <f t="shared" si="48"/>
        <v>627</v>
      </c>
      <c r="B631" s="14">
        <v>70.3</v>
      </c>
      <c r="C631" s="14">
        <v>73</v>
      </c>
      <c r="D631" s="11" t="s">
        <v>52</v>
      </c>
      <c r="E631" s="10">
        <v>90</v>
      </c>
      <c r="F631" s="12">
        <v>72.930000000000007</v>
      </c>
      <c r="G631" s="12">
        <v>72.931200000000004</v>
      </c>
      <c r="H631" s="13" t="s">
        <v>12</v>
      </c>
      <c r="I631" s="13" t="s">
        <v>19</v>
      </c>
      <c r="J631" s="11">
        <v>1.2</v>
      </c>
      <c r="K631" s="11">
        <v>0.6</v>
      </c>
      <c r="L631" s="11">
        <f t="shared" si="45"/>
        <v>0.72</v>
      </c>
      <c r="M631" s="11" t="s">
        <v>57</v>
      </c>
      <c r="N631" s="11">
        <v>1.2</v>
      </c>
      <c r="O631" s="11">
        <v>1.8</v>
      </c>
      <c r="P631" s="6">
        <v>7.0000000000000007E-2</v>
      </c>
      <c r="Q631" s="11">
        <f t="shared" si="46"/>
        <v>2.16</v>
      </c>
      <c r="R631" s="11">
        <f t="shared" si="47"/>
        <v>0.15120000000000003</v>
      </c>
      <c r="S631" s="11"/>
      <c r="T631" s="27">
        <f t="shared" si="49"/>
        <v>-3.9999999999992042E-2</v>
      </c>
    </row>
    <row r="632" spans="1:20" hidden="1">
      <c r="A632" s="10">
        <f t="shared" si="48"/>
        <v>628</v>
      </c>
      <c r="B632" s="14">
        <v>70.3</v>
      </c>
      <c r="C632" s="14">
        <v>73</v>
      </c>
      <c r="D632" s="11" t="s">
        <v>52</v>
      </c>
      <c r="E632" s="10">
        <v>90</v>
      </c>
      <c r="F632" s="12">
        <v>72.94</v>
      </c>
      <c r="G632" s="12">
        <v>72.944099999999992</v>
      </c>
      <c r="H632" s="13" t="s">
        <v>18</v>
      </c>
      <c r="I632" s="13" t="s">
        <v>19</v>
      </c>
      <c r="J632" s="11">
        <v>4.0999999999999996</v>
      </c>
      <c r="K632" s="11">
        <v>1.3</v>
      </c>
      <c r="L632" s="11">
        <f t="shared" si="45"/>
        <v>5.33</v>
      </c>
      <c r="M632" s="11" t="s">
        <v>57</v>
      </c>
      <c r="N632" s="11">
        <v>4.0999999999999996</v>
      </c>
      <c r="O632" s="11">
        <v>1.8</v>
      </c>
      <c r="P632" s="6">
        <v>7.0000000000000007E-2</v>
      </c>
      <c r="Q632" s="11">
        <f t="shared" si="46"/>
        <v>7.38</v>
      </c>
      <c r="R632" s="11">
        <f t="shared" si="47"/>
        <v>0.51660000000000006</v>
      </c>
      <c r="S632" s="11"/>
      <c r="T632" s="27">
        <f t="shared" si="49"/>
        <v>8.7999999999937017E-3</v>
      </c>
    </row>
    <row r="633" spans="1:20" hidden="1">
      <c r="A633" s="10">
        <f t="shared" si="48"/>
        <v>629</v>
      </c>
      <c r="B633" s="14">
        <v>70.3</v>
      </c>
      <c r="C633" s="14">
        <v>73</v>
      </c>
      <c r="D633" s="11" t="s">
        <v>52</v>
      </c>
      <c r="E633" s="10">
        <v>90</v>
      </c>
      <c r="F633" s="12">
        <v>72.95</v>
      </c>
      <c r="G633" s="12">
        <v>72.951000000000008</v>
      </c>
      <c r="H633" s="13" t="s">
        <v>16</v>
      </c>
      <c r="I633" s="13" t="s">
        <v>19</v>
      </c>
      <c r="J633" s="11">
        <v>1</v>
      </c>
      <c r="K633" s="11">
        <v>1</v>
      </c>
      <c r="L633" s="11">
        <f t="shared" si="45"/>
        <v>1</v>
      </c>
      <c r="M633" s="11" t="s">
        <v>57</v>
      </c>
      <c r="N633" s="11">
        <v>1</v>
      </c>
      <c r="O633" s="11">
        <v>1.8</v>
      </c>
      <c r="P633" s="6">
        <v>7.0000000000000007E-2</v>
      </c>
      <c r="Q633" s="11">
        <f t="shared" si="46"/>
        <v>1.8</v>
      </c>
      <c r="R633" s="11">
        <f t="shared" si="47"/>
        <v>0.12600000000000003</v>
      </c>
      <c r="S633" s="11"/>
      <c r="T633" s="27">
        <f t="shared" si="49"/>
        <v>5.9000000000111186E-3</v>
      </c>
    </row>
    <row r="634" spans="1:20" hidden="1">
      <c r="A634" s="10">
        <f t="shared" si="48"/>
        <v>630</v>
      </c>
      <c r="B634" s="14">
        <v>70.3</v>
      </c>
      <c r="C634" s="14">
        <v>73</v>
      </c>
      <c r="D634" s="11" t="s">
        <v>52</v>
      </c>
      <c r="E634" s="10">
        <v>90</v>
      </c>
      <c r="F634" s="12">
        <v>72.959999999999994</v>
      </c>
      <c r="G634" s="12">
        <v>72.961099999999988</v>
      </c>
      <c r="H634" s="13" t="s">
        <v>12</v>
      </c>
      <c r="I634" s="13" t="s">
        <v>19</v>
      </c>
      <c r="J634" s="11">
        <v>1.1000000000000001</v>
      </c>
      <c r="K634" s="11">
        <v>0.7</v>
      </c>
      <c r="L634" s="11">
        <f t="shared" si="45"/>
        <v>0.77</v>
      </c>
      <c r="M634" s="11" t="s">
        <v>57</v>
      </c>
      <c r="N634" s="11">
        <v>1.1000000000000001</v>
      </c>
      <c r="O634" s="11">
        <v>1.8</v>
      </c>
      <c r="P634" s="6">
        <v>7.0000000000000007E-2</v>
      </c>
      <c r="Q634" s="11">
        <f t="shared" si="46"/>
        <v>1.9800000000000002</v>
      </c>
      <c r="R634" s="11">
        <f t="shared" si="47"/>
        <v>0.13860000000000003</v>
      </c>
      <c r="S634" s="11"/>
      <c r="T634" s="27">
        <f t="shared" si="49"/>
        <v>8.9999999999861302E-3</v>
      </c>
    </row>
    <row r="635" spans="1:20" hidden="1">
      <c r="A635" s="10">
        <f t="shared" si="48"/>
        <v>631</v>
      </c>
      <c r="B635" s="14">
        <v>70.3</v>
      </c>
      <c r="C635" s="14">
        <v>73</v>
      </c>
      <c r="D635" s="11" t="s">
        <v>52</v>
      </c>
      <c r="E635" s="10">
        <v>90</v>
      </c>
      <c r="F635" s="12">
        <v>73</v>
      </c>
      <c r="G635" s="12">
        <v>73.005200000000002</v>
      </c>
      <c r="H635" s="13" t="s">
        <v>12</v>
      </c>
      <c r="I635" s="13" t="s">
        <v>19</v>
      </c>
      <c r="J635" s="11">
        <v>5.2</v>
      </c>
      <c r="K635" s="11">
        <v>1.3</v>
      </c>
      <c r="L635" s="11">
        <f t="shared" si="45"/>
        <v>6.7600000000000007</v>
      </c>
      <c r="M635" s="11" t="s">
        <v>57</v>
      </c>
      <c r="N635" s="11">
        <v>5.2</v>
      </c>
      <c r="O635" s="11">
        <v>1.8</v>
      </c>
      <c r="P635" s="6">
        <v>7.0000000000000007E-2</v>
      </c>
      <c r="Q635" s="11">
        <f t="shared" si="46"/>
        <v>9.3600000000000012</v>
      </c>
      <c r="R635" s="11">
        <f t="shared" si="47"/>
        <v>0.65520000000000012</v>
      </c>
      <c r="S635" s="11"/>
      <c r="T635" s="27">
        <f t="shared" si="49"/>
        <v>3.8900000000012369E-2</v>
      </c>
    </row>
    <row r="636" spans="1:20" hidden="1">
      <c r="A636" s="5">
        <f t="shared" si="48"/>
        <v>632</v>
      </c>
      <c r="B636" s="9">
        <v>73</v>
      </c>
      <c r="C636" s="9">
        <v>78.2</v>
      </c>
      <c r="D636" s="6" t="s">
        <v>51</v>
      </c>
      <c r="E636" s="5">
        <v>40</v>
      </c>
      <c r="F636" s="7">
        <v>73.02</v>
      </c>
      <c r="G636" s="7">
        <v>73.072999999999993</v>
      </c>
      <c r="H636" s="8" t="s">
        <v>18</v>
      </c>
      <c r="I636" s="8" t="s">
        <v>15</v>
      </c>
      <c r="J636" s="6">
        <v>53</v>
      </c>
      <c r="K636" s="6">
        <v>1.4</v>
      </c>
      <c r="L636" s="6">
        <f t="shared" si="45"/>
        <v>74.199999999999989</v>
      </c>
      <c r="M636" s="6" t="s">
        <v>57</v>
      </c>
      <c r="N636" s="6">
        <v>53</v>
      </c>
      <c r="O636" s="6">
        <v>1.8</v>
      </c>
      <c r="P636" s="6">
        <v>7.0000000000000007E-2</v>
      </c>
      <c r="Q636" s="6">
        <f t="shared" si="46"/>
        <v>95.4</v>
      </c>
      <c r="R636" s="6">
        <f t="shared" si="47"/>
        <v>6.6780000000000008</v>
      </c>
      <c r="S636" s="6"/>
      <c r="T636" s="27">
        <f t="shared" si="49"/>
        <v>1.4799999999993929E-2</v>
      </c>
    </row>
    <row r="637" spans="1:20" hidden="1">
      <c r="A637" s="5">
        <f t="shared" si="48"/>
        <v>633</v>
      </c>
      <c r="B637" s="9">
        <v>73</v>
      </c>
      <c r="C637" s="9">
        <v>78.2</v>
      </c>
      <c r="D637" s="6" t="s">
        <v>51</v>
      </c>
      <c r="E637" s="5">
        <v>40</v>
      </c>
      <c r="F637" s="7">
        <v>73.03</v>
      </c>
      <c r="G637" s="7">
        <v>73.097999999999999</v>
      </c>
      <c r="H637" s="8" t="s">
        <v>18</v>
      </c>
      <c r="I637" s="8" t="s">
        <v>19</v>
      </c>
      <c r="J637" s="6">
        <v>68</v>
      </c>
      <c r="K637" s="6">
        <v>1</v>
      </c>
      <c r="L637" s="6">
        <f t="shared" si="45"/>
        <v>68</v>
      </c>
      <c r="M637" s="6" t="s">
        <v>57</v>
      </c>
      <c r="N637" s="6">
        <v>68</v>
      </c>
      <c r="O637" s="6">
        <v>1.8</v>
      </c>
      <c r="P637" s="6">
        <v>7.0000000000000007E-2</v>
      </c>
      <c r="Q637" s="6">
        <f t="shared" si="46"/>
        <v>122.4</v>
      </c>
      <c r="R637" s="6">
        <f t="shared" si="47"/>
        <v>8.5680000000000014</v>
      </c>
      <c r="S637" s="6"/>
      <c r="T637" s="27">
        <f t="shared" si="49"/>
        <v>-4.2999999999992156E-2</v>
      </c>
    </row>
    <row r="638" spans="1:20" hidden="1">
      <c r="A638" s="5">
        <f t="shared" si="48"/>
        <v>634</v>
      </c>
      <c r="B638" s="9">
        <v>73</v>
      </c>
      <c r="C638" s="9">
        <v>78.2</v>
      </c>
      <c r="D638" s="6" t="s">
        <v>51</v>
      </c>
      <c r="E638" s="5">
        <v>40</v>
      </c>
      <c r="F638" s="7">
        <v>73.03</v>
      </c>
      <c r="G638" s="7">
        <v>73.032600000000002</v>
      </c>
      <c r="H638" s="8" t="s">
        <v>12</v>
      </c>
      <c r="I638" s="8" t="s">
        <v>15</v>
      </c>
      <c r="J638" s="6">
        <v>2.6</v>
      </c>
      <c r="K638" s="6">
        <v>1</v>
      </c>
      <c r="L638" s="6">
        <f t="shared" si="45"/>
        <v>2.6</v>
      </c>
      <c r="M638" s="6" t="s">
        <v>57</v>
      </c>
      <c r="N638" s="6">
        <v>2.6</v>
      </c>
      <c r="O638" s="6">
        <v>1.8</v>
      </c>
      <c r="P638" s="6">
        <v>7.0000000000000007E-2</v>
      </c>
      <c r="Q638" s="6">
        <f t="shared" si="46"/>
        <v>4.6800000000000006</v>
      </c>
      <c r="R638" s="6">
        <f t="shared" si="47"/>
        <v>0.32760000000000006</v>
      </c>
      <c r="S638" s="6"/>
      <c r="T638" s="27">
        <f t="shared" si="49"/>
        <v>-6.799999999999784E-2</v>
      </c>
    </row>
    <row r="639" spans="1:20" hidden="1">
      <c r="A639" s="5">
        <f t="shared" si="48"/>
        <v>635</v>
      </c>
      <c r="B639" s="9">
        <v>73</v>
      </c>
      <c r="C639" s="9">
        <v>78.2</v>
      </c>
      <c r="D639" s="6" t="s">
        <v>51</v>
      </c>
      <c r="E639" s="5">
        <v>40</v>
      </c>
      <c r="F639" s="7">
        <v>73.069999999999993</v>
      </c>
      <c r="G639" s="7">
        <v>73.071799999999996</v>
      </c>
      <c r="H639" s="8" t="s">
        <v>16</v>
      </c>
      <c r="I639" s="8" t="s">
        <v>15</v>
      </c>
      <c r="J639" s="6">
        <v>1.8</v>
      </c>
      <c r="K639" s="6">
        <v>0.6</v>
      </c>
      <c r="L639" s="6">
        <f t="shared" si="45"/>
        <v>1.08</v>
      </c>
      <c r="M639" s="6" t="s">
        <v>57</v>
      </c>
      <c r="N639" s="6">
        <v>1.8</v>
      </c>
      <c r="O639" s="6">
        <v>1.8</v>
      </c>
      <c r="P639" s="6">
        <v>7.0000000000000007E-2</v>
      </c>
      <c r="Q639" s="6">
        <f t="shared" si="46"/>
        <v>3.24</v>
      </c>
      <c r="R639" s="6">
        <f t="shared" si="47"/>
        <v>0.22680000000000003</v>
      </c>
      <c r="S639" s="6"/>
      <c r="T639" s="27">
        <f t="shared" si="49"/>
        <v>3.7399999999990996E-2</v>
      </c>
    </row>
    <row r="640" spans="1:20" hidden="1">
      <c r="A640" s="5">
        <f t="shared" si="48"/>
        <v>636</v>
      </c>
      <c r="B640" s="9">
        <v>73</v>
      </c>
      <c r="C640" s="9">
        <v>78.2</v>
      </c>
      <c r="D640" s="6" t="s">
        <v>51</v>
      </c>
      <c r="E640" s="5">
        <v>40</v>
      </c>
      <c r="F640" s="7">
        <v>73.099999999999994</v>
      </c>
      <c r="G640" s="7">
        <v>73.344999999999999</v>
      </c>
      <c r="H640" s="8" t="s">
        <v>18</v>
      </c>
      <c r="I640" s="8" t="s">
        <v>15</v>
      </c>
      <c r="J640" s="6">
        <v>245</v>
      </c>
      <c r="K640" s="6">
        <v>3.5</v>
      </c>
      <c r="L640" s="6">
        <f t="shared" si="45"/>
        <v>857.5</v>
      </c>
      <c r="M640" s="6" t="s">
        <v>57</v>
      </c>
      <c r="N640" s="6">
        <v>245</v>
      </c>
      <c r="O640" s="6">
        <v>3.5</v>
      </c>
      <c r="P640" s="6">
        <v>7.0000000000000007E-2</v>
      </c>
      <c r="Q640" s="6">
        <f t="shared" si="46"/>
        <v>857.5</v>
      </c>
      <c r="R640" s="6">
        <f t="shared" si="47"/>
        <v>60.025000000000006</v>
      </c>
      <c r="S640" s="6"/>
      <c r="T640" s="27">
        <f t="shared" si="49"/>
        <v>2.8199999999998226E-2</v>
      </c>
    </row>
    <row r="641" spans="1:20" hidden="1">
      <c r="A641" s="5">
        <f t="shared" si="48"/>
        <v>637</v>
      </c>
      <c r="B641" s="9">
        <v>73</v>
      </c>
      <c r="C641" s="9">
        <v>78.2</v>
      </c>
      <c r="D641" s="6" t="s">
        <v>51</v>
      </c>
      <c r="E641" s="5">
        <v>40</v>
      </c>
      <c r="F641" s="7">
        <v>73.11</v>
      </c>
      <c r="G641" s="7">
        <v>73.111199999999997</v>
      </c>
      <c r="H641" s="8" t="s">
        <v>12</v>
      </c>
      <c r="I641" s="8" t="s">
        <v>19</v>
      </c>
      <c r="J641" s="6">
        <v>1.2</v>
      </c>
      <c r="K641" s="6">
        <v>0.9</v>
      </c>
      <c r="L641" s="6">
        <f t="shared" si="45"/>
        <v>1.08</v>
      </c>
      <c r="M641" s="6" t="s">
        <v>57</v>
      </c>
      <c r="N641" s="6">
        <v>1.2</v>
      </c>
      <c r="O641" s="6">
        <v>1.8</v>
      </c>
      <c r="P641" s="6">
        <v>7.0000000000000007E-2</v>
      </c>
      <c r="Q641" s="6">
        <f t="shared" si="46"/>
        <v>2.16</v>
      </c>
      <c r="R641" s="6">
        <f t="shared" si="47"/>
        <v>0.15120000000000003</v>
      </c>
      <c r="S641" s="6"/>
      <c r="T641" s="27">
        <f t="shared" si="49"/>
        <v>-0.23499999999999943</v>
      </c>
    </row>
    <row r="642" spans="1:20" hidden="1">
      <c r="A642" s="5">
        <f t="shared" si="48"/>
        <v>638</v>
      </c>
      <c r="B642" s="9">
        <v>73</v>
      </c>
      <c r="C642" s="9">
        <v>78.2</v>
      </c>
      <c r="D642" s="6" t="s">
        <v>51</v>
      </c>
      <c r="E642" s="5">
        <v>40</v>
      </c>
      <c r="F642" s="7">
        <v>73.180000000000007</v>
      </c>
      <c r="G642" s="7">
        <v>73.186200000000014</v>
      </c>
      <c r="H642" s="8" t="s">
        <v>12</v>
      </c>
      <c r="I642" s="8" t="s">
        <v>19</v>
      </c>
      <c r="J642" s="6">
        <v>6.2</v>
      </c>
      <c r="K642" s="6">
        <v>1.2</v>
      </c>
      <c r="L642" s="6">
        <f t="shared" si="45"/>
        <v>7.4399999999999995</v>
      </c>
      <c r="M642" s="6" t="s">
        <v>57</v>
      </c>
      <c r="N642" s="6">
        <v>6.2</v>
      </c>
      <c r="O642" s="6">
        <v>1.8</v>
      </c>
      <c r="P642" s="6">
        <v>7.0000000000000007E-2</v>
      </c>
      <c r="Q642" s="6">
        <f t="shared" si="46"/>
        <v>11.16</v>
      </c>
      <c r="R642" s="6">
        <f t="shared" si="47"/>
        <v>0.78120000000000012</v>
      </c>
      <c r="S642" s="6"/>
      <c r="T642" s="27">
        <f t="shared" si="49"/>
        <v>6.8800000000010186E-2</v>
      </c>
    </row>
    <row r="643" spans="1:20" hidden="1">
      <c r="A643" s="5">
        <f t="shared" si="48"/>
        <v>639</v>
      </c>
      <c r="B643" s="9">
        <v>73</v>
      </c>
      <c r="C643" s="9">
        <v>78.2</v>
      </c>
      <c r="D643" s="6" t="s">
        <v>51</v>
      </c>
      <c r="E643" s="5">
        <v>40</v>
      </c>
      <c r="F643" s="7">
        <v>73.209999999999994</v>
      </c>
      <c r="G643" s="7">
        <v>73.210999999999999</v>
      </c>
      <c r="H643" s="8" t="s">
        <v>16</v>
      </c>
      <c r="I643" s="8" t="s">
        <v>19</v>
      </c>
      <c r="J643" s="6">
        <v>1</v>
      </c>
      <c r="K643" s="6">
        <v>1</v>
      </c>
      <c r="L643" s="6">
        <f t="shared" si="45"/>
        <v>1</v>
      </c>
      <c r="M643" s="6" t="s">
        <v>57</v>
      </c>
      <c r="N643" s="6">
        <v>1</v>
      </c>
      <c r="O643" s="6">
        <v>1.8</v>
      </c>
      <c r="P643" s="6">
        <v>7.0000000000000007E-2</v>
      </c>
      <c r="Q643" s="6">
        <f t="shared" si="46"/>
        <v>1.8</v>
      </c>
      <c r="R643" s="6">
        <f t="shared" si="47"/>
        <v>0.12600000000000003</v>
      </c>
      <c r="S643" s="6"/>
      <c r="T643" s="27">
        <f t="shared" si="49"/>
        <v>2.3799999999980059E-2</v>
      </c>
    </row>
    <row r="644" spans="1:20" hidden="1">
      <c r="A644" s="5">
        <f t="shared" si="48"/>
        <v>640</v>
      </c>
      <c r="B644" s="9">
        <v>73</v>
      </c>
      <c r="C644" s="9">
        <v>78.2</v>
      </c>
      <c r="D644" s="6" t="s">
        <v>51</v>
      </c>
      <c r="E644" s="5">
        <v>40</v>
      </c>
      <c r="F644" s="7">
        <v>73.22</v>
      </c>
      <c r="G644" s="7">
        <v>73.222899999999996</v>
      </c>
      <c r="H644" s="8" t="s">
        <v>12</v>
      </c>
      <c r="I644" s="8" t="s">
        <v>19</v>
      </c>
      <c r="J644" s="6">
        <v>2.9</v>
      </c>
      <c r="K644" s="6">
        <v>3.2</v>
      </c>
      <c r="L644" s="6">
        <f t="shared" si="45"/>
        <v>9.2799999999999994</v>
      </c>
      <c r="M644" s="6" t="s">
        <v>57</v>
      </c>
      <c r="N644" s="6">
        <v>2.9</v>
      </c>
      <c r="O644" s="6">
        <v>3.2</v>
      </c>
      <c r="P644" s="6">
        <v>7.0000000000000007E-2</v>
      </c>
      <c r="Q644" s="6">
        <f t="shared" si="46"/>
        <v>9.2799999999999994</v>
      </c>
      <c r="R644" s="6">
        <f t="shared" si="47"/>
        <v>0.64960000000000007</v>
      </c>
      <c r="S644" s="6"/>
      <c r="T644" s="27">
        <f t="shared" si="49"/>
        <v>9.0000000000003411E-3</v>
      </c>
    </row>
    <row r="645" spans="1:20" hidden="1">
      <c r="A645" s="5">
        <f t="shared" si="48"/>
        <v>641</v>
      </c>
      <c r="B645" s="9">
        <v>73</v>
      </c>
      <c r="C645" s="9">
        <v>78.2</v>
      </c>
      <c r="D645" s="6" t="s">
        <v>51</v>
      </c>
      <c r="E645" s="5">
        <v>40</v>
      </c>
      <c r="F645" s="7">
        <v>73.28</v>
      </c>
      <c r="G645" s="7">
        <v>73.308000000000007</v>
      </c>
      <c r="H645" s="8" t="s">
        <v>24</v>
      </c>
      <c r="I645" s="8" t="s">
        <v>19</v>
      </c>
      <c r="J645" s="6">
        <v>28</v>
      </c>
      <c r="K645" s="6">
        <v>0.3</v>
      </c>
      <c r="L645" s="6">
        <f t="shared" ref="L645:L708" si="50">J645*K645</f>
        <v>8.4</v>
      </c>
      <c r="M645" s="6" t="s">
        <v>57</v>
      </c>
      <c r="N645" s="6">
        <v>28</v>
      </c>
      <c r="O645" s="6">
        <v>1.8</v>
      </c>
      <c r="P645" s="6">
        <v>7.0000000000000007E-2</v>
      </c>
      <c r="Q645" s="6">
        <f t="shared" ref="Q645:Q708" si="51">N645*O645</f>
        <v>50.4</v>
      </c>
      <c r="R645" s="6">
        <f t="shared" ref="R645:R708" si="52">N645*O645*P645</f>
        <v>3.528</v>
      </c>
      <c r="S645" s="6"/>
      <c r="T645" s="27">
        <f t="shared" si="49"/>
        <v>5.710000000000548E-2</v>
      </c>
    </row>
    <row r="646" spans="1:20" hidden="1">
      <c r="A646" s="5">
        <f t="shared" si="48"/>
        <v>642</v>
      </c>
      <c r="B646" s="9">
        <v>73</v>
      </c>
      <c r="C646" s="9">
        <v>78.2</v>
      </c>
      <c r="D646" s="6" t="s">
        <v>51</v>
      </c>
      <c r="E646" s="5">
        <v>40</v>
      </c>
      <c r="F646" s="7">
        <v>73.349999999999994</v>
      </c>
      <c r="G646" s="7">
        <v>73.354799999999997</v>
      </c>
      <c r="H646" s="8" t="s">
        <v>18</v>
      </c>
      <c r="I646" s="8" t="s">
        <v>15</v>
      </c>
      <c r="J646" s="6">
        <v>4.8</v>
      </c>
      <c r="K646" s="6">
        <v>1.2</v>
      </c>
      <c r="L646" s="6">
        <f t="shared" si="50"/>
        <v>5.76</v>
      </c>
      <c r="M646" s="6" t="s">
        <v>57</v>
      </c>
      <c r="N646" s="6">
        <v>4.8</v>
      </c>
      <c r="O646" s="6">
        <v>1.8</v>
      </c>
      <c r="P646" s="6">
        <v>7.0000000000000007E-2</v>
      </c>
      <c r="Q646" s="6">
        <f t="shared" si="51"/>
        <v>8.64</v>
      </c>
      <c r="R646" s="6">
        <f t="shared" si="52"/>
        <v>0.60480000000000012</v>
      </c>
      <c r="S646" s="6"/>
      <c r="T646" s="27">
        <f t="shared" si="49"/>
        <v>4.1999999999987381E-2</v>
      </c>
    </row>
    <row r="647" spans="1:20" hidden="1">
      <c r="A647" s="5">
        <f t="shared" ref="A647:A710" si="53">A646+1</f>
        <v>643</v>
      </c>
      <c r="B647" s="9">
        <v>73</v>
      </c>
      <c r="C647" s="9">
        <v>78.2</v>
      </c>
      <c r="D647" s="6" t="s">
        <v>51</v>
      </c>
      <c r="E647" s="5">
        <v>40</v>
      </c>
      <c r="F647" s="7">
        <v>73.400000000000006</v>
      </c>
      <c r="G647" s="7">
        <v>73.40100000000001</v>
      </c>
      <c r="H647" s="8" t="s">
        <v>16</v>
      </c>
      <c r="I647" s="8" t="s">
        <v>15</v>
      </c>
      <c r="J647" s="6">
        <v>1</v>
      </c>
      <c r="K647" s="6">
        <v>0.7</v>
      </c>
      <c r="L647" s="6">
        <f t="shared" si="50"/>
        <v>0.7</v>
      </c>
      <c r="M647" s="6" t="s">
        <v>57</v>
      </c>
      <c r="N647" s="6">
        <v>1</v>
      </c>
      <c r="O647" s="6">
        <v>1.8</v>
      </c>
      <c r="P647" s="6">
        <v>7.0000000000000007E-2</v>
      </c>
      <c r="Q647" s="6">
        <f t="shared" si="51"/>
        <v>1.8</v>
      </c>
      <c r="R647" s="6">
        <f t="shared" si="52"/>
        <v>0.12600000000000003</v>
      </c>
      <c r="S647" s="6"/>
      <c r="T647" s="27">
        <f t="shared" ref="T647:T710" si="54">F647-G646</f>
        <v>4.5200000000008345E-2</v>
      </c>
    </row>
    <row r="648" spans="1:20" hidden="1">
      <c r="A648" s="5">
        <f t="shared" si="53"/>
        <v>644</v>
      </c>
      <c r="B648" s="9">
        <v>73</v>
      </c>
      <c r="C648" s="9">
        <v>78.2</v>
      </c>
      <c r="D648" s="6" t="s">
        <v>51</v>
      </c>
      <c r="E648" s="5">
        <v>40</v>
      </c>
      <c r="F648" s="7">
        <v>73.400000000000006</v>
      </c>
      <c r="G648" s="7">
        <v>73.402100000000004</v>
      </c>
      <c r="H648" s="8" t="s">
        <v>16</v>
      </c>
      <c r="I648" s="8" t="s">
        <v>19</v>
      </c>
      <c r="J648" s="6">
        <v>2.1</v>
      </c>
      <c r="K648" s="6">
        <v>0.8</v>
      </c>
      <c r="L648" s="6">
        <f t="shared" si="50"/>
        <v>1.6800000000000002</v>
      </c>
      <c r="M648" s="6" t="s">
        <v>57</v>
      </c>
      <c r="N648" s="6">
        <v>2.1</v>
      </c>
      <c r="O648" s="6">
        <v>1.8</v>
      </c>
      <c r="P648" s="6">
        <v>7.0000000000000007E-2</v>
      </c>
      <c r="Q648" s="6">
        <f t="shared" si="51"/>
        <v>3.7800000000000002</v>
      </c>
      <c r="R648" s="6">
        <f t="shared" si="52"/>
        <v>0.26460000000000006</v>
      </c>
      <c r="S648" s="6"/>
      <c r="T648" s="27">
        <f t="shared" si="54"/>
        <v>-1.0000000000047748E-3</v>
      </c>
    </row>
    <row r="649" spans="1:20" hidden="1">
      <c r="A649" s="5">
        <f t="shared" si="53"/>
        <v>645</v>
      </c>
      <c r="B649" s="9">
        <v>73</v>
      </c>
      <c r="C649" s="9">
        <v>78.2</v>
      </c>
      <c r="D649" s="6" t="s">
        <v>51</v>
      </c>
      <c r="E649" s="5">
        <v>40</v>
      </c>
      <c r="F649" s="7">
        <v>73.42</v>
      </c>
      <c r="G649" s="7">
        <v>73.421800000000005</v>
      </c>
      <c r="H649" s="8" t="s">
        <v>16</v>
      </c>
      <c r="I649" s="8" t="s">
        <v>15</v>
      </c>
      <c r="J649" s="6">
        <v>1.8</v>
      </c>
      <c r="K649" s="6">
        <v>0.6</v>
      </c>
      <c r="L649" s="6">
        <f t="shared" si="50"/>
        <v>1.08</v>
      </c>
      <c r="M649" s="6" t="s">
        <v>57</v>
      </c>
      <c r="N649" s="6">
        <v>1.8</v>
      </c>
      <c r="O649" s="6">
        <v>1.8</v>
      </c>
      <c r="P649" s="6">
        <v>7.0000000000000007E-2</v>
      </c>
      <c r="Q649" s="6">
        <f t="shared" si="51"/>
        <v>3.24</v>
      </c>
      <c r="R649" s="6">
        <f t="shared" si="52"/>
        <v>0.22680000000000003</v>
      </c>
      <c r="S649" s="6"/>
      <c r="T649" s="27">
        <f t="shared" si="54"/>
        <v>1.7899999999997362E-2</v>
      </c>
    </row>
    <row r="650" spans="1:20" hidden="1">
      <c r="A650" s="5">
        <f t="shared" si="53"/>
        <v>646</v>
      </c>
      <c r="B650" s="9">
        <v>73</v>
      </c>
      <c r="C650" s="9">
        <v>78.2</v>
      </c>
      <c r="D650" s="6" t="s">
        <v>51</v>
      </c>
      <c r="E650" s="5">
        <v>40</v>
      </c>
      <c r="F650" s="7">
        <v>73.42</v>
      </c>
      <c r="G650" s="7">
        <v>73.4221</v>
      </c>
      <c r="H650" s="8" t="s">
        <v>16</v>
      </c>
      <c r="I650" s="8" t="s">
        <v>15</v>
      </c>
      <c r="J650" s="6">
        <v>2.1</v>
      </c>
      <c r="K650" s="6">
        <v>0.6</v>
      </c>
      <c r="L650" s="6">
        <f t="shared" si="50"/>
        <v>1.26</v>
      </c>
      <c r="M650" s="6" t="s">
        <v>57</v>
      </c>
      <c r="N650" s="6">
        <v>2.1</v>
      </c>
      <c r="O650" s="6">
        <v>1.8</v>
      </c>
      <c r="P650" s="6">
        <v>7.0000000000000007E-2</v>
      </c>
      <c r="Q650" s="6">
        <f t="shared" si="51"/>
        <v>3.7800000000000002</v>
      </c>
      <c r="R650" s="6">
        <f t="shared" si="52"/>
        <v>0.26460000000000006</v>
      </c>
      <c r="S650" s="6"/>
      <c r="T650" s="27">
        <f t="shared" si="54"/>
        <v>-1.8000000000029104E-3</v>
      </c>
    </row>
    <row r="651" spans="1:20" hidden="1">
      <c r="A651" s="5">
        <f t="shared" si="53"/>
        <v>647</v>
      </c>
      <c r="B651" s="9">
        <v>73</v>
      </c>
      <c r="C651" s="9">
        <v>78.2</v>
      </c>
      <c r="D651" s="6" t="s">
        <v>51</v>
      </c>
      <c r="E651" s="5">
        <v>40</v>
      </c>
      <c r="F651" s="7">
        <v>73.44</v>
      </c>
      <c r="G651" s="7">
        <v>73.459999999999994</v>
      </c>
      <c r="H651" s="8" t="s">
        <v>16</v>
      </c>
      <c r="I651" s="8" t="s">
        <v>15</v>
      </c>
      <c r="J651" s="6">
        <v>20</v>
      </c>
      <c r="K651" s="6">
        <v>3.2</v>
      </c>
      <c r="L651" s="6">
        <f t="shared" si="50"/>
        <v>64</v>
      </c>
      <c r="M651" s="6" t="s">
        <v>57</v>
      </c>
      <c r="N651" s="6">
        <v>20</v>
      </c>
      <c r="O651" s="6">
        <v>3.2</v>
      </c>
      <c r="P651" s="6">
        <v>7.0000000000000007E-2</v>
      </c>
      <c r="Q651" s="6">
        <f t="shared" si="51"/>
        <v>64</v>
      </c>
      <c r="R651" s="6">
        <f t="shared" si="52"/>
        <v>4.4800000000000004</v>
      </c>
      <c r="S651" s="6"/>
      <c r="T651" s="27">
        <f t="shared" si="54"/>
        <v>1.7899999999997362E-2</v>
      </c>
    </row>
    <row r="652" spans="1:20" hidden="1">
      <c r="A652" s="5">
        <f t="shared" si="53"/>
        <v>648</v>
      </c>
      <c r="B652" s="9">
        <v>73</v>
      </c>
      <c r="C652" s="9">
        <v>78.2</v>
      </c>
      <c r="D652" s="6" t="s">
        <v>51</v>
      </c>
      <c r="E652" s="5">
        <v>40</v>
      </c>
      <c r="F652" s="7">
        <v>73.47</v>
      </c>
      <c r="G652" s="7">
        <v>73.48</v>
      </c>
      <c r="H652" s="8" t="s">
        <v>24</v>
      </c>
      <c r="I652" s="8" t="s">
        <v>19</v>
      </c>
      <c r="J652" s="6">
        <v>10</v>
      </c>
      <c r="K652" s="6">
        <v>0.3</v>
      </c>
      <c r="L652" s="6">
        <f t="shared" si="50"/>
        <v>3</v>
      </c>
      <c r="M652" s="6" t="s">
        <v>57</v>
      </c>
      <c r="N652" s="6">
        <v>10</v>
      </c>
      <c r="O652" s="6">
        <v>1.8</v>
      </c>
      <c r="P652" s="6">
        <v>7.0000000000000007E-2</v>
      </c>
      <c r="Q652" s="6">
        <f t="shared" si="51"/>
        <v>18</v>
      </c>
      <c r="R652" s="6">
        <f t="shared" si="52"/>
        <v>1.2600000000000002</v>
      </c>
      <c r="S652" s="6"/>
      <c r="T652" s="27">
        <f t="shared" si="54"/>
        <v>1.0000000000005116E-2</v>
      </c>
    </row>
    <row r="653" spans="1:20" hidden="1">
      <c r="A653" s="5">
        <f t="shared" si="53"/>
        <v>649</v>
      </c>
      <c r="B653" s="9">
        <v>73</v>
      </c>
      <c r="C653" s="9">
        <v>78.2</v>
      </c>
      <c r="D653" s="6" t="s">
        <v>51</v>
      </c>
      <c r="E653" s="5">
        <v>40</v>
      </c>
      <c r="F653" s="7">
        <v>73.48</v>
      </c>
      <c r="G653" s="7">
        <v>73.481000000000009</v>
      </c>
      <c r="H653" s="8" t="s">
        <v>16</v>
      </c>
      <c r="I653" s="8" t="s">
        <v>15</v>
      </c>
      <c r="J653" s="6">
        <v>1</v>
      </c>
      <c r="K653" s="6">
        <v>1</v>
      </c>
      <c r="L653" s="6">
        <f t="shared" si="50"/>
        <v>1</v>
      </c>
      <c r="M653" s="6" t="s">
        <v>57</v>
      </c>
      <c r="N653" s="6">
        <v>1</v>
      </c>
      <c r="O653" s="6">
        <v>1.8</v>
      </c>
      <c r="P653" s="6">
        <v>7.0000000000000007E-2</v>
      </c>
      <c r="Q653" s="6">
        <f t="shared" si="51"/>
        <v>1.8</v>
      </c>
      <c r="R653" s="6">
        <f t="shared" si="52"/>
        <v>0.12600000000000003</v>
      </c>
      <c r="S653" s="6"/>
      <c r="T653" s="27">
        <f t="shared" si="54"/>
        <v>0</v>
      </c>
    </row>
    <row r="654" spans="1:20" hidden="1">
      <c r="A654" s="5">
        <f t="shared" si="53"/>
        <v>650</v>
      </c>
      <c r="B654" s="9">
        <v>73</v>
      </c>
      <c r="C654" s="9">
        <v>78.2</v>
      </c>
      <c r="D654" s="6" t="s">
        <v>51</v>
      </c>
      <c r="E654" s="5">
        <v>40</v>
      </c>
      <c r="F654" s="7">
        <v>73.5</v>
      </c>
      <c r="G654" s="7">
        <v>73.501000000000005</v>
      </c>
      <c r="H654" s="8" t="s">
        <v>16</v>
      </c>
      <c r="I654" s="8" t="s">
        <v>15</v>
      </c>
      <c r="J654" s="6">
        <v>1</v>
      </c>
      <c r="K654" s="6">
        <v>1.5</v>
      </c>
      <c r="L654" s="6">
        <f t="shared" si="50"/>
        <v>1.5</v>
      </c>
      <c r="M654" s="6" t="s">
        <v>57</v>
      </c>
      <c r="N654" s="6">
        <v>1</v>
      </c>
      <c r="O654" s="6">
        <v>1.8</v>
      </c>
      <c r="P654" s="6">
        <v>7.0000000000000007E-2</v>
      </c>
      <c r="Q654" s="6">
        <f t="shared" si="51"/>
        <v>1.8</v>
      </c>
      <c r="R654" s="6">
        <f t="shared" si="52"/>
        <v>0.12600000000000003</v>
      </c>
      <c r="S654" s="6"/>
      <c r="T654" s="27">
        <f t="shared" si="54"/>
        <v>1.8999999999991246E-2</v>
      </c>
    </row>
    <row r="655" spans="1:20" hidden="1">
      <c r="A655" s="5">
        <f t="shared" si="53"/>
        <v>651</v>
      </c>
      <c r="B655" s="9">
        <v>73</v>
      </c>
      <c r="C655" s="9">
        <v>78.2</v>
      </c>
      <c r="D655" s="6" t="s">
        <v>51</v>
      </c>
      <c r="E655" s="5">
        <v>40</v>
      </c>
      <c r="F655" s="7">
        <v>73.510000000000005</v>
      </c>
      <c r="G655" s="7">
        <v>73.512</v>
      </c>
      <c r="H655" s="8" t="s">
        <v>16</v>
      </c>
      <c r="I655" s="8" t="s">
        <v>15</v>
      </c>
      <c r="J655" s="6">
        <v>2</v>
      </c>
      <c r="K655" s="6">
        <v>0.8</v>
      </c>
      <c r="L655" s="6">
        <f t="shared" si="50"/>
        <v>1.6</v>
      </c>
      <c r="M655" s="6" t="s">
        <v>57</v>
      </c>
      <c r="N655" s="6">
        <v>2</v>
      </c>
      <c r="O655" s="6">
        <v>1.8</v>
      </c>
      <c r="P655" s="6">
        <v>7.0000000000000007E-2</v>
      </c>
      <c r="Q655" s="6">
        <f t="shared" si="51"/>
        <v>3.6</v>
      </c>
      <c r="R655" s="6">
        <f t="shared" si="52"/>
        <v>0.25200000000000006</v>
      </c>
      <c r="S655" s="6"/>
      <c r="T655" s="27">
        <f t="shared" si="54"/>
        <v>9.0000000000003411E-3</v>
      </c>
    </row>
    <row r="656" spans="1:20" hidden="1">
      <c r="A656" s="5">
        <f t="shared" si="53"/>
        <v>652</v>
      </c>
      <c r="B656" s="9">
        <v>73</v>
      </c>
      <c r="C656" s="9">
        <v>78.2</v>
      </c>
      <c r="D656" s="6" t="s">
        <v>51</v>
      </c>
      <c r="E656" s="5">
        <v>40</v>
      </c>
      <c r="F656" s="7">
        <v>73.52</v>
      </c>
      <c r="G656" s="7">
        <v>73.522599999999997</v>
      </c>
      <c r="H656" s="8" t="s">
        <v>16</v>
      </c>
      <c r="I656" s="8" t="s">
        <v>15</v>
      </c>
      <c r="J656" s="6">
        <v>2.6</v>
      </c>
      <c r="K656" s="6">
        <v>1</v>
      </c>
      <c r="L656" s="6">
        <f t="shared" si="50"/>
        <v>2.6</v>
      </c>
      <c r="M656" s="6" t="s">
        <v>57</v>
      </c>
      <c r="N656" s="6">
        <v>2.6</v>
      </c>
      <c r="O656" s="6">
        <v>1.8</v>
      </c>
      <c r="P656" s="6">
        <v>7.0000000000000007E-2</v>
      </c>
      <c r="Q656" s="6">
        <f t="shared" si="51"/>
        <v>4.6800000000000006</v>
      </c>
      <c r="R656" s="6">
        <f t="shared" si="52"/>
        <v>0.32760000000000006</v>
      </c>
      <c r="S656" s="6"/>
      <c r="T656" s="27">
        <f t="shared" si="54"/>
        <v>7.9999999999955662E-3</v>
      </c>
    </row>
    <row r="657" spans="1:20" hidden="1">
      <c r="A657" s="5">
        <f t="shared" si="53"/>
        <v>653</v>
      </c>
      <c r="B657" s="9">
        <v>73</v>
      </c>
      <c r="C657" s="9">
        <v>78.2</v>
      </c>
      <c r="D657" s="6" t="s">
        <v>51</v>
      </c>
      <c r="E657" s="5">
        <v>40</v>
      </c>
      <c r="F657" s="7">
        <v>73.52</v>
      </c>
      <c r="G657" s="7">
        <v>73.522999999999996</v>
      </c>
      <c r="H657" s="8" t="s">
        <v>16</v>
      </c>
      <c r="I657" s="8" t="s">
        <v>19</v>
      </c>
      <c r="J657" s="6">
        <v>3</v>
      </c>
      <c r="K657" s="6">
        <v>0.8</v>
      </c>
      <c r="L657" s="6">
        <f t="shared" si="50"/>
        <v>2.4000000000000004</v>
      </c>
      <c r="M657" s="6" t="s">
        <v>57</v>
      </c>
      <c r="N657" s="6">
        <v>3</v>
      </c>
      <c r="O657" s="6">
        <v>1.8</v>
      </c>
      <c r="P657" s="6">
        <v>7.0000000000000007E-2</v>
      </c>
      <c r="Q657" s="6">
        <f t="shared" si="51"/>
        <v>5.4</v>
      </c>
      <c r="R657" s="6">
        <f t="shared" si="52"/>
        <v>0.37800000000000006</v>
      </c>
      <c r="S657" s="6"/>
      <c r="T657" s="27">
        <f t="shared" si="54"/>
        <v>-2.6000000000010459E-3</v>
      </c>
    </row>
    <row r="658" spans="1:20" hidden="1">
      <c r="A658" s="5">
        <f t="shared" si="53"/>
        <v>654</v>
      </c>
      <c r="B658" s="9">
        <v>73</v>
      </c>
      <c r="C658" s="9">
        <v>78.2</v>
      </c>
      <c r="D658" s="6" t="s">
        <v>51</v>
      </c>
      <c r="E658" s="5">
        <v>40</v>
      </c>
      <c r="F658" s="7">
        <v>73.56</v>
      </c>
      <c r="G658" s="7">
        <v>73.565899999999999</v>
      </c>
      <c r="H658" s="8" t="s">
        <v>12</v>
      </c>
      <c r="I658" s="8" t="s">
        <v>15</v>
      </c>
      <c r="J658" s="6">
        <v>5.9</v>
      </c>
      <c r="K658" s="6">
        <v>1.4</v>
      </c>
      <c r="L658" s="6">
        <f t="shared" si="50"/>
        <v>8.26</v>
      </c>
      <c r="M658" s="6" t="s">
        <v>57</v>
      </c>
      <c r="N658" s="6">
        <v>5.9</v>
      </c>
      <c r="O658" s="6">
        <v>1.8</v>
      </c>
      <c r="P658" s="6">
        <v>7.0000000000000007E-2</v>
      </c>
      <c r="Q658" s="6">
        <f t="shared" si="51"/>
        <v>10.620000000000001</v>
      </c>
      <c r="R658" s="6">
        <f t="shared" si="52"/>
        <v>0.74340000000000017</v>
      </c>
      <c r="S658" s="6"/>
      <c r="T658" s="27">
        <f t="shared" si="54"/>
        <v>3.7000000000006139E-2</v>
      </c>
    </row>
    <row r="659" spans="1:20" hidden="1">
      <c r="A659" s="5">
        <f t="shared" si="53"/>
        <v>655</v>
      </c>
      <c r="B659" s="9">
        <v>73</v>
      </c>
      <c r="C659" s="9">
        <v>78.2</v>
      </c>
      <c r="D659" s="6" t="s">
        <v>51</v>
      </c>
      <c r="E659" s="5">
        <v>40</v>
      </c>
      <c r="F659" s="7">
        <v>73.56</v>
      </c>
      <c r="G659" s="7">
        <v>73.561300000000003</v>
      </c>
      <c r="H659" s="8" t="s">
        <v>12</v>
      </c>
      <c r="I659" s="8" t="s">
        <v>15</v>
      </c>
      <c r="J659" s="6">
        <v>1.3</v>
      </c>
      <c r="K659" s="6">
        <v>0.7</v>
      </c>
      <c r="L659" s="6">
        <f t="shared" si="50"/>
        <v>0.90999999999999992</v>
      </c>
      <c r="M659" s="6" t="s">
        <v>57</v>
      </c>
      <c r="N659" s="6">
        <v>1.3</v>
      </c>
      <c r="O659" s="6">
        <v>1.8</v>
      </c>
      <c r="P659" s="6">
        <v>7.0000000000000007E-2</v>
      </c>
      <c r="Q659" s="6">
        <f t="shared" si="51"/>
        <v>2.3400000000000003</v>
      </c>
      <c r="R659" s="6">
        <f t="shared" si="52"/>
        <v>0.16380000000000003</v>
      </c>
      <c r="S659" s="6"/>
      <c r="T659" s="27">
        <f t="shared" si="54"/>
        <v>-5.8999999999969077E-3</v>
      </c>
    </row>
    <row r="660" spans="1:20" hidden="1">
      <c r="A660" s="5">
        <f t="shared" si="53"/>
        <v>656</v>
      </c>
      <c r="B660" s="9">
        <v>73</v>
      </c>
      <c r="C660" s="9">
        <v>78.2</v>
      </c>
      <c r="D660" s="6" t="s">
        <v>51</v>
      </c>
      <c r="E660" s="5">
        <v>40</v>
      </c>
      <c r="F660" s="7">
        <v>73.58</v>
      </c>
      <c r="G660" s="7">
        <v>73.586200000000005</v>
      </c>
      <c r="H660" s="8" t="s">
        <v>12</v>
      </c>
      <c r="I660" s="8" t="s">
        <v>15</v>
      </c>
      <c r="J660" s="6">
        <v>6.2</v>
      </c>
      <c r="K660" s="6">
        <v>1</v>
      </c>
      <c r="L660" s="6">
        <f t="shared" si="50"/>
        <v>6.2</v>
      </c>
      <c r="M660" s="6" t="s">
        <v>57</v>
      </c>
      <c r="N660" s="6">
        <v>6.2</v>
      </c>
      <c r="O660" s="6">
        <v>1.8</v>
      </c>
      <c r="P660" s="6">
        <v>7.0000000000000007E-2</v>
      </c>
      <c r="Q660" s="6">
        <f t="shared" si="51"/>
        <v>11.16</v>
      </c>
      <c r="R660" s="6">
        <f t="shared" si="52"/>
        <v>0.78120000000000012</v>
      </c>
      <c r="S660" s="6"/>
      <c r="T660" s="27">
        <f t="shared" si="54"/>
        <v>1.8699999999995498E-2</v>
      </c>
    </row>
    <row r="661" spans="1:20" hidden="1">
      <c r="A661" s="5">
        <f t="shared" si="53"/>
        <v>657</v>
      </c>
      <c r="B661" s="9">
        <v>73</v>
      </c>
      <c r="C661" s="9">
        <v>78.2</v>
      </c>
      <c r="D661" s="6" t="s">
        <v>51</v>
      </c>
      <c r="E661" s="5">
        <v>40</v>
      </c>
      <c r="F661" s="7">
        <v>73.599999999999994</v>
      </c>
      <c r="G661" s="7">
        <v>73.612399999999994</v>
      </c>
      <c r="H661" s="8" t="s">
        <v>18</v>
      </c>
      <c r="I661" s="8" t="s">
        <v>37</v>
      </c>
      <c r="J661" s="6">
        <v>12.4</v>
      </c>
      <c r="K661" s="6">
        <v>2.1</v>
      </c>
      <c r="L661" s="6">
        <f t="shared" si="50"/>
        <v>26.040000000000003</v>
      </c>
      <c r="M661" s="6" t="s">
        <v>57</v>
      </c>
      <c r="N661" s="6">
        <v>12.4</v>
      </c>
      <c r="O661" s="6">
        <v>2.1</v>
      </c>
      <c r="P661" s="6">
        <v>7.0000000000000007E-2</v>
      </c>
      <c r="Q661" s="6">
        <f t="shared" si="51"/>
        <v>26.040000000000003</v>
      </c>
      <c r="R661" s="6">
        <f t="shared" si="52"/>
        <v>1.8228000000000004</v>
      </c>
      <c r="S661" s="6"/>
      <c r="T661" s="27">
        <f t="shared" si="54"/>
        <v>1.3799999999989154E-2</v>
      </c>
    </row>
    <row r="662" spans="1:20" hidden="1">
      <c r="A662" s="5">
        <f t="shared" si="53"/>
        <v>658</v>
      </c>
      <c r="B662" s="9">
        <v>73</v>
      </c>
      <c r="C662" s="9">
        <v>78.2</v>
      </c>
      <c r="D662" s="6" t="s">
        <v>51</v>
      </c>
      <c r="E662" s="5">
        <v>40</v>
      </c>
      <c r="F662" s="7">
        <v>73.62</v>
      </c>
      <c r="G662" s="7">
        <v>73.628200000000007</v>
      </c>
      <c r="H662" s="8" t="s">
        <v>18</v>
      </c>
      <c r="I662" s="8" t="s">
        <v>15</v>
      </c>
      <c r="J662" s="6">
        <v>8.1999999999999993</v>
      </c>
      <c r="K662" s="6">
        <v>3.2</v>
      </c>
      <c r="L662" s="6">
        <f t="shared" si="50"/>
        <v>26.24</v>
      </c>
      <c r="M662" s="6" t="s">
        <v>57</v>
      </c>
      <c r="N662" s="6">
        <v>8.1999999999999993</v>
      </c>
      <c r="O662" s="6">
        <v>3.2</v>
      </c>
      <c r="P662" s="6">
        <v>7.0000000000000007E-2</v>
      </c>
      <c r="Q662" s="6">
        <f t="shared" si="51"/>
        <v>26.24</v>
      </c>
      <c r="R662" s="6">
        <f t="shared" si="52"/>
        <v>1.8368</v>
      </c>
      <c r="S662" s="6"/>
      <c r="T662" s="27">
        <f t="shared" si="54"/>
        <v>7.6000000000107093E-3</v>
      </c>
    </row>
    <row r="663" spans="1:20" hidden="1">
      <c r="A663" s="5">
        <f t="shared" si="53"/>
        <v>659</v>
      </c>
      <c r="B663" s="9">
        <v>73</v>
      </c>
      <c r="C663" s="9">
        <v>78.2</v>
      </c>
      <c r="D663" s="6" t="s">
        <v>51</v>
      </c>
      <c r="E663" s="5">
        <v>40</v>
      </c>
      <c r="F663" s="7">
        <v>73.64</v>
      </c>
      <c r="G663" s="7">
        <v>73.648300000000006</v>
      </c>
      <c r="H663" s="8" t="s">
        <v>12</v>
      </c>
      <c r="I663" s="8" t="s">
        <v>15</v>
      </c>
      <c r="J663" s="6">
        <v>8.3000000000000007</v>
      </c>
      <c r="K663" s="6">
        <v>1.5</v>
      </c>
      <c r="L663" s="6">
        <f t="shared" si="50"/>
        <v>12.450000000000001</v>
      </c>
      <c r="M663" s="6" t="s">
        <v>57</v>
      </c>
      <c r="N663" s="6">
        <v>8.3000000000000007</v>
      </c>
      <c r="O663" s="6">
        <v>1.8</v>
      </c>
      <c r="P663" s="6">
        <v>7.0000000000000007E-2</v>
      </c>
      <c r="Q663" s="6">
        <f t="shared" si="51"/>
        <v>14.940000000000001</v>
      </c>
      <c r="R663" s="6">
        <f t="shared" si="52"/>
        <v>1.0458000000000003</v>
      </c>
      <c r="S663" s="6"/>
      <c r="T663" s="27">
        <f t="shared" si="54"/>
        <v>1.1799999999993815E-2</v>
      </c>
    </row>
    <row r="664" spans="1:20" hidden="1">
      <c r="A664" s="5">
        <f t="shared" si="53"/>
        <v>660</v>
      </c>
      <c r="B664" s="9">
        <v>73</v>
      </c>
      <c r="C664" s="9">
        <v>78.2</v>
      </c>
      <c r="D664" s="6" t="s">
        <v>51</v>
      </c>
      <c r="E664" s="5">
        <v>40</v>
      </c>
      <c r="F664" s="7">
        <v>73.650000000000006</v>
      </c>
      <c r="G664" s="7">
        <v>73.651499999999999</v>
      </c>
      <c r="H664" s="8" t="s">
        <v>12</v>
      </c>
      <c r="I664" s="8" t="s">
        <v>19</v>
      </c>
      <c r="J664" s="6">
        <v>1.5</v>
      </c>
      <c r="K664" s="6">
        <v>2</v>
      </c>
      <c r="L664" s="6">
        <f t="shared" si="50"/>
        <v>3</v>
      </c>
      <c r="M664" s="6" t="s">
        <v>57</v>
      </c>
      <c r="N664" s="6">
        <v>1.5</v>
      </c>
      <c r="O664" s="6">
        <v>2</v>
      </c>
      <c r="P664" s="6">
        <v>7.0000000000000007E-2</v>
      </c>
      <c r="Q664" s="6">
        <f t="shared" si="51"/>
        <v>3</v>
      </c>
      <c r="R664" s="6">
        <f t="shared" si="52"/>
        <v>0.21000000000000002</v>
      </c>
      <c r="S664" s="6"/>
      <c r="T664" s="27">
        <f t="shared" si="54"/>
        <v>1.6999999999995907E-3</v>
      </c>
    </row>
    <row r="665" spans="1:20" hidden="1">
      <c r="A665" s="5">
        <f t="shared" si="53"/>
        <v>661</v>
      </c>
      <c r="B665" s="9">
        <v>73</v>
      </c>
      <c r="C665" s="9">
        <v>78.2</v>
      </c>
      <c r="D665" s="6" t="s">
        <v>51</v>
      </c>
      <c r="E665" s="5">
        <v>40</v>
      </c>
      <c r="F665" s="7">
        <v>73.650000000000006</v>
      </c>
      <c r="G665" s="7">
        <v>73.652000000000001</v>
      </c>
      <c r="H665" s="8" t="s">
        <v>12</v>
      </c>
      <c r="I665" s="8" t="s">
        <v>15</v>
      </c>
      <c r="J665" s="6">
        <v>2</v>
      </c>
      <c r="K665" s="6">
        <v>2</v>
      </c>
      <c r="L665" s="6">
        <f t="shared" si="50"/>
        <v>4</v>
      </c>
      <c r="M665" s="6" t="s">
        <v>57</v>
      </c>
      <c r="N665" s="6">
        <v>2</v>
      </c>
      <c r="O665" s="6">
        <v>2</v>
      </c>
      <c r="P665" s="6">
        <v>7.0000000000000007E-2</v>
      </c>
      <c r="Q665" s="6">
        <f t="shared" si="51"/>
        <v>4</v>
      </c>
      <c r="R665" s="6">
        <f t="shared" si="52"/>
        <v>0.28000000000000003</v>
      </c>
      <c r="S665" s="6"/>
      <c r="T665" s="27">
        <f t="shared" si="54"/>
        <v>-1.4999999999929514E-3</v>
      </c>
    </row>
    <row r="666" spans="1:20" hidden="1">
      <c r="A666" s="5">
        <f t="shared" si="53"/>
        <v>662</v>
      </c>
      <c r="B666" s="9">
        <v>73</v>
      </c>
      <c r="C666" s="9">
        <v>78.2</v>
      </c>
      <c r="D666" s="6" t="s">
        <v>51</v>
      </c>
      <c r="E666" s="5">
        <v>40</v>
      </c>
      <c r="F666" s="7">
        <v>73.7</v>
      </c>
      <c r="G666" s="7">
        <v>73.704800000000006</v>
      </c>
      <c r="H666" s="8" t="s">
        <v>12</v>
      </c>
      <c r="I666" s="8" t="s">
        <v>15</v>
      </c>
      <c r="J666" s="6">
        <v>4.8</v>
      </c>
      <c r="K666" s="6">
        <v>1</v>
      </c>
      <c r="L666" s="6">
        <f t="shared" si="50"/>
        <v>4.8</v>
      </c>
      <c r="M666" s="6" t="s">
        <v>57</v>
      </c>
      <c r="N666" s="6">
        <v>4.8</v>
      </c>
      <c r="O666" s="6">
        <v>1.8</v>
      </c>
      <c r="P666" s="6">
        <v>7.0000000000000007E-2</v>
      </c>
      <c r="Q666" s="6">
        <f t="shared" si="51"/>
        <v>8.64</v>
      </c>
      <c r="R666" s="6">
        <f t="shared" si="52"/>
        <v>0.60480000000000012</v>
      </c>
      <c r="S666" s="6"/>
      <c r="T666" s="27">
        <f t="shared" si="54"/>
        <v>4.8000000000001819E-2</v>
      </c>
    </row>
    <row r="667" spans="1:20" hidden="1">
      <c r="A667" s="5">
        <f t="shared" si="53"/>
        <v>663</v>
      </c>
      <c r="B667" s="9">
        <v>73</v>
      </c>
      <c r="C667" s="9">
        <v>78.2</v>
      </c>
      <c r="D667" s="6" t="s">
        <v>51</v>
      </c>
      <c r="E667" s="5">
        <v>40</v>
      </c>
      <c r="F667" s="7">
        <v>73.72</v>
      </c>
      <c r="G667" s="7">
        <v>73.754000000000005</v>
      </c>
      <c r="H667" s="8" t="s">
        <v>18</v>
      </c>
      <c r="I667" s="8" t="s">
        <v>15</v>
      </c>
      <c r="J667" s="6">
        <v>34</v>
      </c>
      <c r="K667" s="6">
        <v>3.2</v>
      </c>
      <c r="L667" s="6">
        <f t="shared" si="50"/>
        <v>108.80000000000001</v>
      </c>
      <c r="M667" s="6" t="s">
        <v>57</v>
      </c>
      <c r="N667" s="6">
        <v>34</v>
      </c>
      <c r="O667" s="6">
        <v>3.2</v>
      </c>
      <c r="P667" s="6">
        <v>7.0000000000000007E-2</v>
      </c>
      <c r="Q667" s="6">
        <f t="shared" si="51"/>
        <v>108.80000000000001</v>
      </c>
      <c r="R667" s="6">
        <f t="shared" si="52"/>
        <v>7.6160000000000014</v>
      </c>
      <c r="S667" s="6"/>
      <c r="T667" s="27">
        <f t="shared" si="54"/>
        <v>1.5199999999992997E-2</v>
      </c>
    </row>
    <row r="668" spans="1:20" hidden="1">
      <c r="A668" s="5">
        <f t="shared" si="53"/>
        <v>664</v>
      </c>
      <c r="B668" s="9">
        <v>73</v>
      </c>
      <c r="C668" s="9">
        <v>78.2</v>
      </c>
      <c r="D668" s="6" t="s">
        <v>51</v>
      </c>
      <c r="E668" s="5">
        <v>40</v>
      </c>
      <c r="F668" s="7">
        <v>73.760000000000005</v>
      </c>
      <c r="G668" s="7">
        <v>73.763200000000012</v>
      </c>
      <c r="H668" s="8" t="s">
        <v>12</v>
      </c>
      <c r="I668" s="8" t="s">
        <v>15</v>
      </c>
      <c r="J668" s="6">
        <v>3.2</v>
      </c>
      <c r="K668" s="6">
        <v>1.2</v>
      </c>
      <c r="L668" s="6">
        <f t="shared" si="50"/>
        <v>3.84</v>
      </c>
      <c r="M668" s="6" t="s">
        <v>57</v>
      </c>
      <c r="N668" s="6">
        <v>3.2</v>
      </c>
      <c r="O668" s="6">
        <v>1.8</v>
      </c>
      <c r="P668" s="6">
        <v>7.0000000000000007E-2</v>
      </c>
      <c r="Q668" s="6">
        <f t="shared" si="51"/>
        <v>5.7600000000000007</v>
      </c>
      <c r="R668" s="6">
        <f t="shared" si="52"/>
        <v>0.40320000000000006</v>
      </c>
      <c r="S668" s="6"/>
      <c r="T668" s="27">
        <f t="shared" si="54"/>
        <v>6.0000000000002274E-3</v>
      </c>
    </row>
    <row r="669" spans="1:20" hidden="1">
      <c r="A669" s="5">
        <f t="shared" si="53"/>
        <v>665</v>
      </c>
      <c r="B669" s="9">
        <v>73</v>
      </c>
      <c r="C669" s="9">
        <v>78.2</v>
      </c>
      <c r="D669" s="6" t="s">
        <v>51</v>
      </c>
      <c r="E669" s="5">
        <v>40</v>
      </c>
      <c r="F669" s="7">
        <v>73.790000000000006</v>
      </c>
      <c r="G669" s="7">
        <v>73.791600000000003</v>
      </c>
      <c r="H669" s="8" t="s">
        <v>12</v>
      </c>
      <c r="I669" s="8" t="s">
        <v>15</v>
      </c>
      <c r="J669" s="6">
        <v>1.6</v>
      </c>
      <c r="K669" s="6">
        <v>1.2</v>
      </c>
      <c r="L669" s="6">
        <f t="shared" si="50"/>
        <v>1.92</v>
      </c>
      <c r="M669" s="6" t="s">
        <v>57</v>
      </c>
      <c r="N669" s="6">
        <v>1.6</v>
      </c>
      <c r="O669" s="6">
        <v>1.8</v>
      </c>
      <c r="P669" s="6">
        <v>7.0000000000000007E-2</v>
      </c>
      <c r="Q669" s="6">
        <f t="shared" si="51"/>
        <v>2.8800000000000003</v>
      </c>
      <c r="R669" s="6">
        <f t="shared" si="52"/>
        <v>0.20160000000000003</v>
      </c>
      <c r="S669" s="6"/>
      <c r="T669" s="27">
        <f t="shared" si="54"/>
        <v>2.6799999999994384E-2</v>
      </c>
    </row>
    <row r="670" spans="1:20" hidden="1">
      <c r="A670" s="5">
        <f t="shared" si="53"/>
        <v>666</v>
      </c>
      <c r="B670" s="9">
        <v>73</v>
      </c>
      <c r="C670" s="9">
        <v>78.2</v>
      </c>
      <c r="D670" s="6" t="s">
        <v>51</v>
      </c>
      <c r="E670" s="5">
        <v>40</v>
      </c>
      <c r="F670" s="7">
        <v>73.83</v>
      </c>
      <c r="G670" s="7">
        <v>73.839299999999994</v>
      </c>
      <c r="H670" s="8" t="s">
        <v>18</v>
      </c>
      <c r="I670" s="8" t="s">
        <v>15</v>
      </c>
      <c r="J670" s="6">
        <v>9.3000000000000007</v>
      </c>
      <c r="K670" s="6">
        <v>2.6</v>
      </c>
      <c r="L670" s="6">
        <f t="shared" si="50"/>
        <v>24.180000000000003</v>
      </c>
      <c r="M670" s="6" t="s">
        <v>57</v>
      </c>
      <c r="N670" s="6">
        <v>9.3000000000000007</v>
      </c>
      <c r="O670" s="6">
        <v>2.6</v>
      </c>
      <c r="P670" s="6">
        <v>7.0000000000000007E-2</v>
      </c>
      <c r="Q670" s="6">
        <f t="shared" si="51"/>
        <v>24.180000000000003</v>
      </c>
      <c r="R670" s="6">
        <f t="shared" si="52"/>
        <v>1.6926000000000003</v>
      </c>
      <c r="S670" s="6"/>
      <c r="T670" s="27">
        <f t="shared" si="54"/>
        <v>3.8399999999995771E-2</v>
      </c>
    </row>
    <row r="671" spans="1:20" hidden="1">
      <c r="A671" s="5">
        <f t="shared" si="53"/>
        <v>667</v>
      </c>
      <c r="B671" s="9">
        <v>73</v>
      </c>
      <c r="C671" s="9">
        <v>78.2</v>
      </c>
      <c r="D671" s="6" t="s">
        <v>51</v>
      </c>
      <c r="E671" s="5">
        <v>40</v>
      </c>
      <c r="F671" s="7">
        <v>73.84</v>
      </c>
      <c r="G671" s="7">
        <v>73.848399999999998</v>
      </c>
      <c r="H671" s="8" t="s">
        <v>18</v>
      </c>
      <c r="I671" s="8" t="s">
        <v>15</v>
      </c>
      <c r="J671" s="6">
        <v>8.4</v>
      </c>
      <c r="K671" s="6">
        <v>1.4</v>
      </c>
      <c r="L671" s="6">
        <f t="shared" si="50"/>
        <v>11.76</v>
      </c>
      <c r="M671" s="6" t="s">
        <v>57</v>
      </c>
      <c r="N671" s="6">
        <v>8.4</v>
      </c>
      <c r="O671" s="6">
        <v>1.8</v>
      </c>
      <c r="P671" s="6">
        <v>7.0000000000000007E-2</v>
      </c>
      <c r="Q671" s="6">
        <f t="shared" si="51"/>
        <v>15.120000000000001</v>
      </c>
      <c r="R671" s="6">
        <f t="shared" si="52"/>
        <v>1.0584000000000002</v>
      </c>
      <c r="S671" s="6"/>
      <c r="T671" s="27">
        <f t="shared" si="54"/>
        <v>7.0000000000902673E-4</v>
      </c>
    </row>
    <row r="672" spans="1:20" hidden="1">
      <c r="A672" s="5">
        <f t="shared" si="53"/>
        <v>668</v>
      </c>
      <c r="B672" s="9">
        <v>73</v>
      </c>
      <c r="C672" s="9">
        <v>78.2</v>
      </c>
      <c r="D672" s="6" t="s">
        <v>51</v>
      </c>
      <c r="E672" s="5">
        <v>40</v>
      </c>
      <c r="F672" s="7">
        <v>73.86</v>
      </c>
      <c r="G672" s="7">
        <v>73.865399999999994</v>
      </c>
      <c r="H672" s="8" t="s">
        <v>16</v>
      </c>
      <c r="I672" s="8" t="s">
        <v>15</v>
      </c>
      <c r="J672" s="6">
        <v>5.4</v>
      </c>
      <c r="K672" s="6">
        <v>1.3</v>
      </c>
      <c r="L672" s="6">
        <f t="shared" si="50"/>
        <v>7.0200000000000005</v>
      </c>
      <c r="M672" s="6" t="s">
        <v>57</v>
      </c>
      <c r="N672" s="6">
        <v>5.4</v>
      </c>
      <c r="O672" s="6">
        <v>1.8</v>
      </c>
      <c r="P672" s="6">
        <v>7.0000000000000007E-2</v>
      </c>
      <c r="Q672" s="6">
        <f t="shared" si="51"/>
        <v>9.7200000000000006</v>
      </c>
      <c r="R672" s="6">
        <f t="shared" si="52"/>
        <v>0.68040000000000012</v>
      </c>
      <c r="S672" s="6"/>
      <c r="T672" s="27">
        <f t="shared" si="54"/>
        <v>1.1600000000001387E-2</v>
      </c>
    </row>
    <row r="673" spans="1:20" hidden="1">
      <c r="A673" s="5">
        <f t="shared" si="53"/>
        <v>669</v>
      </c>
      <c r="B673" s="9">
        <v>73</v>
      </c>
      <c r="C673" s="9">
        <v>78.2</v>
      </c>
      <c r="D673" s="6" t="s">
        <v>51</v>
      </c>
      <c r="E673" s="5">
        <v>40</v>
      </c>
      <c r="F673" s="7">
        <v>73.88</v>
      </c>
      <c r="G673" s="7">
        <v>73.881099999999989</v>
      </c>
      <c r="H673" s="8" t="s">
        <v>12</v>
      </c>
      <c r="I673" s="8" t="s">
        <v>19</v>
      </c>
      <c r="J673" s="6">
        <v>1.1000000000000001</v>
      </c>
      <c r="K673" s="6">
        <v>3.5</v>
      </c>
      <c r="L673" s="6">
        <f t="shared" si="50"/>
        <v>3.8500000000000005</v>
      </c>
      <c r="M673" s="6" t="s">
        <v>57</v>
      </c>
      <c r="N673" s="6">
        <v>1.1000000000000001</v>
      </c>
      <c r="O673" s="6">
        <v>3.5</v>
      </c>
      <c r="P673" s="6">
        <v>7.0000000000000007E-2</v>
      </c>
      <c r="Q673" s="6">
        <f t="shared" si="51"/>
        <v>3.8500000000000005</v>
      </c>
      <c r="R673" s="6">
        <f t="shared" si="52"/>
        <v>0.26950000000000007</v>
      </c>
      <c r="S673" s="6"/>
      <c r="T673" s="27">
        <f t="shared" si="54"/>
        <v>1.4600000000001501E-2</v>
      </c>
    </row>
    <row r="674" spans="1:20" hidden="1">
      <c r="A674" s="5">
        <f t="shared" si="53"/>
        <v>670</v>
      </c>
      <c r="B674" s="9">
        <v>73</v>
      </c>
      <c r="C674" s="9">
        <v>78.2</v>
      </c>
      <c r="D674" s="6" t="s">
        <v>51</v>
      </c>
      <c r="E674" s="5">
        <v>40</v>
      </c>
      <c r="F674" s="7">
        <v>73.92</v>
      </c>
      <c r="G674" s="7">
        <v>73.921000000000006</v>
      </c>
      <c r="H674" s="8" t="s">
        <v>12</v>
      </c>
      <c r="I674" s="8" t="s">
        <v>15</v>
      </c>
      <c r="J674" s="6">
        <v>1</v>
      </c>
      <c r="K674" s="6">
        <v>0.6</v>
      </c>
      <c r="L674" s="6">
        <f t="shared" si="50"/>
        <v>0.6</v>
      </c>
      <c r="M674" s="6" t="s">
        <v>57</v>
      </c>
      <c r="N674" s="6">
        <v>1</v>
      </c>
      <c r="O674" s="6">
        <v>1.8</v>
      </c>
      <c r="P674" s="6">
        <v>7.0000000000000007E-2</v>
      </c>
      <c r="Q674" s="6">
        <f t="shared" si="51"/>
        <v>1.8</v>
      </c>
      <c r="R674" s="6">
        <f t="shared" si="52"/>
        <v>0.12600000000000003</v>
      </c>
      <c r="S674" s="6"/>
      <c r="T674" s="27">
        <f t="shared" si="54"/>
        <v>3.8900000000012369E-2</v>
      </c>
    </row>
    <row r="675" spans="1:20" hidden="1">
      <c r="A675" s="5">
        <f t="shared" si="53"/>
        <v>671</v>
      </c>
      <c r="B675" s="9">
        <v>73</v>
      </c>
      <c r="C675" s="9">
        <v>78.2</v>
      </c>
      <c r="D675" s="6" t="s">
        <v>51</v>
      </c>
      <c r="E675" s="5">
        <v>40</v>
      </c>
      <c r="F675" s="7">
        <v>73.92</v>
      </c>
      <c r="G675" s="7">
        <v>73.921000000000006</v>
      </c>
      <c r="H675" s="8" t="s">
        <v>12</v>
      </c>
      <c r="I675" s="8" t="s">
        <v>15</v>
      </c>
      <c r="J675" s="6">
        <v>1</v>
      </c>
      <c r="K675" s="6">
        <v>0.5</v>
      </c>
      <c r="L675" s="6">
        <f t="shared" si="50"/>
        <v>0.5</v>
      </c>
      <c r="M675" s="6" t="s">
        <v>57</v>
      </c>
      <c r="N675" s="6">
        <v>1</v>
      </c>
      <c r="O675" s="6">
        <v>1.8</v>
      </c>
      <c r="P675" s="6">
        <v>7.0000000000000007E-2</v>
      </c>
      <c r="Q675" s="6">
        <f t="shared" si="51"/>
        <v>1.8</v>
      </c>
      <c r="R675" s="6">
        <f t="shared" si="52"/>
        <v>0.12600000000000003</v>
      </c>
      <c r="S675" s="6"/>
      <c r="T675" s="27">
        <f t="shared" si="54"/>
        <v>-1.0000000000047748E-3</v>
      </c>
    </row>
    <row r="676" spans="1:20" hidden="1">
      <c r="A676" s="5">
        <f t="shared" si="53"/>
        <v>672</v>
      </c>
      <c r="B676" s="9">
        <v>73</v>
      </c>
      <c r="C676" s="9">
        <v>78.2</v>
      </c>
      <c r="D676" s="6" t="s">
        <v>51</v>
      </c>
      <c r="E676" s="5">
        <v>40</v>
      </c>
      <c r="F676" s="7">
        <v>73.92</v>
      </c>
      <c r="G676" s="7">
        <v>73.922499999999999</v>
      </c>
      <c r="H676" s="8" t="s">
        <v>12</v>
      </c>
      <c r="I676" s="8" t="s">
        <v>15</v>
      </c>
      <c r="J676" s="6">
        <v>2.5</v>
      </c>
      <c r="K676" s="6">
        <v>0.6</v>
      </c>
      <c r="L676" s="6">
        <f t="shared" si="50"/>
        <v>1.5</v>
      </c>
      <c r="M676" s="6" t="s">
        <v>57</v>
      </c>
      <c r="N676" s="6">
        <v>2.5</v>
      </c>
      <c r="O676" s="6">
        <v>1.8</v>
      </c>
      <c r="P676" s="6">
        <v>7.0000000000000007E-2</v>
      </c>
      <c r="Q676" s="6">
        <f t="shared" si="51"/>
        <v>4.5</v>
      </c>
      <c r="R676" s="6">
        <f t="shared" si="52"/>
        <v>0.31500000000000006</v>
      </c>
      <c r="S676" s="6"/>
      <c r="T676" s="27">
        <f t="shared" si="54"/>
        <v>-1.0000000000047748E-3</v>
      </c>
    </row>
    <row r="677" spans="1:20" hidden="1">
      <c r="A677" s="5">
        <f t="shared" si="53"/>
        <v>673</v>
      </c>
      <c r="B677" s="9">
        <v>73</v>
      </c>
      <c r="C677" s="9">
        <v>78.2</v>
      </c>
      <c r="D677" s="6" t="s">
        <v>51</v>
      </c>
      <c r="E677" s="5">
        <v>40</v>
      </c>
      <c r="F677" s="7">
        <v>73.930000000000007</v>
      </c>
      <c r="G677" s="7">
        <v>73.978000000000009</v>
      </c>
      <c r="H677" s="8" t="s">
        <v>12</v>
      </c>
      <c r="I677" s="8" t="s">
        <v>37</v>
      </c>
      <c r="J677" s="6">
        <v>48</v>
      </c>
      <c r="K677" s="6">
        <v>7</v>
      </c>
      <c r="L677" s="6">
        <f t="shared" si="50"/>
        <v>336</v>
      </c>
      <c r="M677" s="6" t="s">
        <v>57</v>
      </c>
      <c r="N677" s="6">
        <v>48</v>
      </c>
      <c r="O677" s="6">
        <v>7</v>
      </c>
      <c r="P677" s="6">
        <v>7.0000000000000007E-2</v>
      </c>
      <c r="Q677" s="6">
        <f t="shared" si="51"/>
        <v>336</v>
      </c>
      <c r="R677" s="6">
        <f t="shared" si="52"/>
        <v>23.520000000000003</v>
      </c>
      <c r="S677" s="6"/>
      <c r="T677" s="27">
        <f t="shared" si="54"/>
        <v>7.5000000000073896E-3</v>
      </c>
    </row>
    <row r="678" spans="1:20" hidden="1">
      <c r="A678" s="5">
        <f t="shared" si="53"/>
        <v>674</v>
      </c>
      <c r="B678" s="9">
        <v>73</v>
      </c>
      <c r="C678" s="9">
        <v>78.2</v>
      </c>
      <c r="D678" s="6" t="s">
        <v>51</v>
      </c>
      <c r="E678" s="5">
        <v>40</v>
      </c>
      <c r="F678" s="7">
        <v>73.97</v>
      </c>
      <c r="G678" s="7">
        <v>73.972499999999997</v>
      </c>
      <c r="H678" s="8" t="s">
        <v>12</v>
      </c>
      <c r="I678" s="8" t="s">
        <v>19</v>
      </c>
      <c r="J678" s="6">
        <v>2.5</v>
      </c>
      <c r="K678" s="6">
        <v>2</v>
      </c>
      <c r="L678" s="6">
        <f t="shared" si="50"/>
        <v>5</v>
      </c>
      <c r="M678" s="6" t="s">
        <v>57</v>
      </c>
      <c r="N678" s="6">
        <v>2.5</v>
      </c>
      <c r="O678" s="6">
        <v>2</v>
      </c>
      <c r="P678" s="6">
        <v>7.0000000000000007E-2</v>
      </c>
      <c r="Q678" s="6">
        <f t="shared" si="51"/>
        <v>5</v>
      </c>
      <c r="R678" s="6">
        <f t="shared" si="52"/>
        <v>0.35000000000000003</v>
      </c>
      <c r="S678" s="6"/>
      <c r="T678" s="27">
        <f t="shared" si="54"/>
        <v>-8.0000000000097771E-3</v>
      </c>
    </row>
    <row r="679" spans="1:20" hidden="1">
      <c r="A679" s="5">
        <f t="shared" si="53"/>
        <v>675</v>
      </c>
      <c r="B679" s="9">
        <v>73</v>
      </c>
      <c r="C679" s="9">
        <v>78.2</v>
      </c>
      <c r="D679" s="6" t="s">
        <v>51</v>
      </c>
      <c r="E679" s="5">
        <v>40</v>
      </c>
      <c r="F679" s="7">
        <v>73.98</v>
      </c>
      <c r="G679" s="7">
        <v>74.022000000000006</v>
      </c>
      <c r="H679" s="8" t="s">
        <v>18</v>
      </c>
      <c r="I679" s="8" t="s">
        <v>15</v>
      </c>
      <c r="J679" s="6">
        <v>42</v>
      </c>
      <c r="K679" s="6">
        <v>3.4</v>
      </c>
      <c r="L679" s="6">
        <f t="shared" si="50"/>
        <v>142.79999999999998</v>
      </c>
      <c r="M679" s="6" t="s">
        <v>57</v>
      </c>
      <c r="N679" s="6">
        <v>42</v>
      </c>
      <c r="O679" s="6">
        <v>3.4</v>
      </c>
      <c r="P679" s="6">
        <v>7.0000000000000007E-2</v>
      </c>
      <c r="Q679" s="6">
        <f t="shared" si="51"/>
        <v>142.79999999999998</v>
      </c>
      <c r="R679" s="6">
        <f t="shared" si="52"/>
        <v>9.9960000000000004</v>
      </c>
      <c r="S679" s="6"/>
      <c r="T679" s="27">
        <f t="shared" si="54"/>
        <v>7.5000000000073896E-3</v>
      </c>
    </row>
    <row r="680" spans="1:20" hidden="1">
      <c r="A680" s="5">
        <f t="shared" si="53"/>
        <v>676</v>
      </c>
      <c r="B680" s="9">
        <v>73</v>
      </c>
      <c r="C680" s="9">
        <v>78.2</v>
      </c>
      <c r="D680" s="6" t="s">
        <v>51</v>
      </c>
      <c r="E680" s="5">
        <v>40</v>
      </c>
      <c r="F680" s="7">
        <v>74.040000000000006</v>
      </c>
      <c r="G680" s="7">
        <v>74.062000000000012</v>
      </c>
      <c r="H680" s="8" t="s">
        <v>12</v>
      </c>
      <c r="I680" s="8" t="s">
        <v>15</v>
      </c>
      <c r="J680" s="6">
        <v>22</v>
      </c>
      <c r="K680" s="6">
        <v>1.8</v>
      </c>
      <c r="L680" s="6">
        <f t="shared" si="50"/>
        <v>39.6</v>
      </c>
      <c r="M680" s="6" t="s">
        <v>57</v>
      </c>
      <c r="N680" s="6">
        <v>22</v>
      </c>
      <c r="O680" s="6">
        <v>1.8</v>
      </c>
      <c r="P680" s="6">
        <v>7.0000000000000007E-2</v>
      </c>
      <c r="Q680" s="6">
        <f t="shared" si="51"/>
        <v>39.6</v>
      </c>
      <c r="R680" s="6">
        <f t="shared" si="52"/>
        <v>2.7720000000000002</v>
      </c>
      <c r="S680" s="6"/>
      <c r="T680" s="27">
        <f t="shared" si="54"/>
        <v>1.8000000000000682E-2</v>
      </c>
    </row>
    <row r="681" spans="1:20" hidden="1">
      <c r="A681" s="5">
        <f t="shared" si="53"/>
        <v>677</v>
      </c>
      <c r="B681" s="9">
        <v>73</v>
      </c>
      <c r="C681" s="9">
        <v>78.2</v>
      </c>
      <c r="D681" s="6" t="s">
        <v>51</v>
      </c>
      <c r="E681" s="5">
        <v>40</v>
      </c>
      <c r="F681" s="7">
        <v>74.069999999999993</v>
      </c>
      <c r="G681" s="7">
        <v>74.084999999999994</v>
      </c>
      <c r="H681" s="8" t="s">
        <v>12</v>
      </c>
      <c r="I681" s="8" t="s">
        <v>15</v>
      </c>
      <c r="J681" s="6">
        <v>15</v>
      </c>
      <c r="K681" s="6">
        <v>2.7</v>
      </c>
      <c r="L681" s="6">
        <f t="shared" si="50"/>
        <v>40.5</v>
      </c>
      <c r="M681" s="6" t="s">
        <v>57</v>
      </c>
      <c r="N681" s="6">
        <v>15</v>
      </c>
      <c r="O681" s="6">
        <v>2.7</v>
      </c>
      <c r="P681" s="6">
        <v>7.0000000000000007E-2</v>
      </c>
      <c r="Q681" s="6">
        <f t="shared" si="51"/>
        <v>40.5</v>
      </c>
      <c r="R681" s="6">
        <f t="shared" si="52"/>
        <v>2.8350000000000004</v>
      </c>
      <c r="S681" s="6"/>
      <c r="T681" s="27">
        <f t="shared" si="54"/>
        <v>7.9999999999813554E-3</v>
      </c>
    </row>
    <row r="682" spans="1:20" hidden="1">
      <c r="A682" s="5">
        <f t="shared" si="53"/>
        <v>678</v>
      </c>
      <c r="B682" s="9">
        <v>73</v>
      </c>
      <c r="C682" s="9">
        <v>78.2</v>
      </c>
      <c r="D682" s="6" t="s">
        <v>51</v>
      </c>
      <c r="E682" s="5">
        <v>40</v>
      </c>
      <c r="F682" s="7">
        <v>74.16</v>
      </c>
      <c r="G682" s="7">
        <v>74.179000000000002</v>
      </c>
      <c r="H682" s="8" t="s">
        <v>12</v>
      </c>
      <c r="I682" s="8" t="s">
        <v>15</v>
      </c>
      <c r="J682" s="6">
        <v>19</v>
      </c>
      <c r="K682" s="6">
        <v>1.2</v>
      </c>
      <c r="L682" s="6">
        <f t="shared" si="50"/>
        <v>22.8</v>
      </c>
      <c r="M682" s="6" t="s">
        <v>57</v>
      </c>
      <c r="N682" s="6">
        <v>19</v>
      </c>
      <c r="O682" s="6">
        <v>1.8</v>
      </c>
      <c r="P682" s="6">
        <v>7.0000000000000007E-2</v>
      </c>
      <c r="Q682" s="6">
        <f t="shared" si="51"/>
        <v>34.200000000000003</v>
      </c>
      <c r="R682" s="6">
        <f t="shared" si="52"/>
        <v>2.3940000000000006</v>
      </c>
      <c r="S682" s="6"/>
      <c r="T682" s="27">
        <f t="shared" si="54"/>
        <v>7.5000000000002842E-2</v>
      </c>
    </row>
    <row r="683" spans="1:20" hidden="1">
      <c r="A683" s="5">
        <f t="shared" si="53"/>
        <v>679</v>
      </c>
      <c r="B683" s="9">
        <v>73</v>
      </c>
      <c r="C683" s="9">
        <v>78.2</v>
      </c>
      <c r="D683" s="6" t="s">
        <v>51</v>
      </c>
      <c r="E683" s="5">
        <v>40</v>
      </c>
      <c r="F683" s="7">
        <v>74.17</v>
      </c>
      <c r="G683" s="7">
        <v>74.172499999999999</v>
      </c>
      <c r="H683" s="8" t="s">
        <v>12</v>
      </c>
      <c r="I683" s="8" t="s">
        <v>15</v>
      </c>
      <c r="J683" s="6">
        <v>2.5</v>
      </c>
      <c r="K683" s="6">
        <v>2.5</v>
      </c>
      <c r="L683" s="6">
        <f t="shared" si="50"/>
        <v>6.25</v>
      </c>
      <c r="M683" s="6" t="s">
        <v>57</v>
      </c>
      <c r="N683" s="6">
        <v>2.5</v>
      </c>
      <c r="O683" s="6">
        <v>2.5</v>
      </c>
      <c r="P683" s="6">
        <v>7.0000000000000007E-2</v>
      </c>
      <c r="Q683" s="6">
        <f t="shared" si="51"/>
        <v>6.25</v>
      </c>
      <c r="R683" s="6">
        <f t="shared" si="52"/>
        <v>0.43750000000000006</v>
      </c>
      <c r="S683" s="6"/>
      <c r="T683" s="27">
        <f t="shared" si="54"/>
        <v>-9.0000000000003411E-3</v>
      </c>
    </row>
    <row r="684" spans="1:20" hidden="1">
      <c r="A684" s="5">
        <f t="shared" si="53"/>
        <v>680</v>
      </c>
      <c r="B684" s="9">
        <v>73</v>
      </c>
      <c r="C684" s="9">
        <v>78.2</v>
      </c>
      <c r="D684" s="6" t="s">
        <v>51</v>
      </c>
      <c r="E684" s="5">
        <v>40</v>
      </c>
      <c r="F684" s="7">
        <v>74.180000000000007</v>
      </c>
      <c r="G684" s="7">
        <v>74.182600000000008</v>
      </c>
      <c r="H684" s="8" t="s">
        <v>12</v>
      </c>
      <c r="I684" s="8" t="s">
        <v>15</v>
      </c>
      <c r="J684" s="6">
        <v>2.6</v>
      </c>
      <c r="K684" s="6">
        <v>1.7</v>
      </c>
      <c r="L684" s="6">
        <f t="shared" si="50"/>
        <v>4.42</v>
      </c>
      <c r="M684" s="6" t="s">
        <v>57</v>
      </c>
      <c r="N684" s="6">
        <v>2.6</v>
      </c>
      <c r="O684" s="6">
        <v>1.8</v>
      </c>
      <c r="P684" s="6">
        <v>7.0000000000000007E-2</v>
      </c>
      <c r="Q684" s="6">
        <f t="shared" si="51"/>
        <v>4.6800000000000006</v>
      </c>
      <c r="R684" s="6">
        <f t="shared" si="52"/>
        <v>0.32760000000000006</v>
      </c>
      <c r="S684" s="6"/>
      <c r="T684" s="27">
        <f t="shared" si="54"/>
        <v>7.5000000000073896E-3</v>
      </c>
    </row>
    <row r="685" spans="1:20" hidden="1">
      <c r="A685" s="5">
        <f t="shared" si="53"/>
        <v>681</v>
      </c>
      <c r="B685" s="9">
        <v>73</v>
      </c>
      <c r="C685" s="9">
        <v>78.2</v>
      </c>
      <c r="D685" s="6" t="s">
        <v>51</v>
      </c>
      <c r="E685" s="5">
        <v>40</v>
      </c>
      <c r="F685" s="7">
        <v>74.319999999999993</v>
      </c>
      <c r="G685" s="7">
        <v>74.323099999999997</v>
      </c>
      <c r="H685" s="8" t="s">
        <v>12</v>
      </c>
      <c r="I685" s="8" t="s">
        <v>15</v>
      </c>
      <c r="J685" s="6">
        <v>3.1</v>
      </c>
      <c r="K685" s="6">
        <v>0.5</v>
      </c>
      <c r="L685" s="6">
        <f t="shared" si="50"/>
        <v>1.55</v>
      </c>
      <c r="M685" s="6" t="s">
        <v>57</v>
      </c>
      <c r="N685" s="6">
        <v>3.1</v>
      </c>
      <c r="O685" s="6">
        <v>1.8</v>
      </c>
      <c r="P685" s="6">
        <v>7.0000000000000007E-2</v>
      </c>
      <c r="Q685" s="6">
        <f t="shared" si="51"/>
        <v>5.58</v>
      </c>
      <c r="R685" s="6">
        <f t="shared" si="52"/>
        <v>0.39060000000000006</v>
      </c>
      <c r="S685" s="6"/>
      <c r="T685" s="27">
        <f t="shared" si="54"/>
        <v>0.13739999999998531</v>
      </c>
    </row>
    <row r="686" spans="1:20" hidden="1">
      <c r="A686" s="5">
        <f t="shared" si="53"/>
        <v>682</v>
      </c>
      <c r="B686" s="9">
        <v>73</v>
      </c>
      <c r="C686" s="9">
        <v>78.2</v>
      </c>
      <c r="D686" s="6" t="s">
        <v>51</v>
      </c>
      <c r="E686" s="5">
        <v>40</v>
      </c>
      <c r="F686" s="7">
        <v>76.02</v>
      </c>
      <c r="G686" s="7">
        <v>76.046199999999999</v>
      </c>
      <c r="H686" s="8" t="s">
        <v>12</v>
      </c>
      <c r="I686" s="8" t="s">
        <v>15</v>
      </c>
      <c r="J686" s="6">
        <v>26.2</v>
      </c>
      <c r="K686" s="6">
        <v>1.4</v>
      </c>
      <c r="L686" s="6">
        <f t="shared" si="50"/>
        <v>36.68</v>
      </c>
      <c r="M686" s="6" t="s">
        <v>57</v>
      </c>
      <c r="N686" s="6">
        <v>26.2</v>
      </c>
      <c r="O686" s="6">
        <v>1.8</v>
      </c>
      <c r="P686" s="6">
        <v>7.0000000000000007E-2</v>
      </c>
      <c r="Q686" s="6">
        <f t="shared" si="51"/>
        <v>47.16</v>
      </c>
      <c r="R686" s="6">
        <f t="shared" si="52"/>
        <v>3.3012000000000001</v>
      </c>
      <c r="S686" s="6"/>
      <c r="T686" s="27">
        <f t="shared" si="54"/>
        <v>1.6968999999999994</v>
      </c>
    </row>
    <row r="687" spans="1:20" hidden="1">
      <c r="A687" s="5">
        <f t="shared" si="53"/>
        <v>683</v>
      </c>
      <c r="B687" s="9">
        <v>73</v>
      </c>
      <c r="C687" s="9">
        <v>78.2</v>
      </c>
      <c r="D687" s="6" t="s">
        <v>51</v>
      </c>
      <c r="E687" s="5">
        <v>40</v>
      </c>
      <c r="F687" s="7">
        <v>76.03</v>
      </c>
      <c r="G687" s="7">
        <v>76.031700000000001</v>
      </c>
      <c r="H687" s="8" t="s">
        <v>12</v>
      </c>
      <c r="I687" s="8" t="s">
        <v>15</v>
      </c>
      <c r="J687" s="6">
        <v>1.7</v>
      </c>
      <c r="K687" s="6">
        <v>1.6</v>
      </c>
      <c r="L687" s="6">
        <f t="shared" si="50"/>
        <v>2.72</v>
      </c>
      <c r="M687" s="6" t="s">
        <v>57</v>
      </c>
      <c r="N687" s="6">
        <v>1.7</v>
      </c>
      <c r="O687" s="6">
        <v>1.8</v>
      </c>
      <c r="P687" s="6">
        <v>7.0000000000000007E-2</v>
      </c>
      <c r="Q687" s="6">
        <f t="shared" si="51"/>
        <v>3.06</v>
      </c>
      <c r="R687" s="6">
        <f t="shared" si="52"/>
        <v>0.21420000000000003</v>
      </c>
      <c r="S687" s="6"/>
      <c r="T687" s="27">
        <f t="shared" si="54"/>
        <v>-1.6199999999997772E-2</v>
      </c>
    </row>
    <row r="688" spans="1:20" hidden="1">
      <c r="A688" s="5">
        <f t="shared" si="53"/>
        <v>684</v>
      </c>
      <c r="B688" s="9">
        <v>73</v>
      </c>
      <c r="C688" s="9">
        <v>78.2</v>
      </c>
      <c r="D688" s="6" t="s">
        <v>51</v>
      </c>
      <c r="E688" s="5">
        <v>40</v>
      </c>
      <c r="F688" s="7">
        <v>76.040000000000006</v>
      </c>
      <c r="G688" s="7">
        <v>76.0441</v>
      </c>
      <c r="H688" s="8" t="s">
        <v>12</v>
      </c>
      <c r="I688" s="8" t="s">
        <v>15</v>
      </c>
      <c r="J688" s="6">
        <v>4.0999999999999996</v>
      </c>
      <c r="K688" s="6">
        <v>1.3</v>
      </c>
      <c r="L688" s="6">
        <f t="shared" si="50"/>
        <v>5.33</v>
      </c>
      <c r="M688" s="6" t="s">
        <v>57</v>
      </c>
      <c r="N688" s="6">
        <v>4.0999999999999996</v>
      </c>
      <c r="O688" s="6">
        <v>1.8</v>
      </c>
      <c r="P688" s="6">
        <v>7.0000000000000007E-2</v>
      </c>
      <c r="Q688" s="6">
        <f t="shared" si="51"/>
        <v>7.38</v>
      </c>
      <c r="R688" s="6">
        <f t="shared" si="52"/>
        <v>0.51660000000000006</v>
      </c>
      <c r="S688" s="6"/>
      <c r="T688" s="27">
        <f t="shared" si="54"/>
        <v>8.3000000000055252E-3</v>
      </c>
    </row>
    <row r="689" spans="1:20" hidden="1">
      <c r="A689" s="5">
        <f t="shared" si="53"/>
        <v>685</v>
      </c>
      <c r="B689" s="9">
        <v>73</v>
      </c>
      <c r="C689" s="9">
        <v>78.2</v>
      </c>
      <c r="D689" s="6" t="s">
        <v>51</v>
      </c>
      <c r="E689" s="5">
        <v>40</v>
      </c>
      <c r="F689" s="7">
        <v>76.05</v>
      </c>
      <c r="G689" s="7">
        <v>76.078000000000003</v>
      </c>
      <c r="H689" s="8" t="s">
        <v>18</v>
      </c>
      <c r="I689" s="8" t="s">
        <v>15</v>
      </c>
      <c r="J689" s="6">
        <v>28</v>
      </c>
      <c r="K689" s="6">
        <v>1.4</v>
      </c>
      <c r="L689" s="6">
        <f t="shared" si="50"/>
        <v>39.199999999999996</v>
      </c>
      <c r="M689" s="6" t="s">
        <v>57</v>
      </c>
      <c r="N689" s="6">
        <v>28</v>
      </c>
      <c r="O689" s="6">
        <v>1.8</v>
      </c>
      <c r="P689" s="6">
        <v>7.0000000000000007E-2</v>
      </c>
      <c r="Q689" s="6">
        <f t="shared" si="51"/>
        <v>50.4</v>
      </c>
      <c r="R689" s="6">
        <f t="shared" si="52"/>
        <v>3.528</v>
      </c>
      <c r="S689" s="6"/>
      <c r="T689" s="27">
        <f t="shared" si="54"/>
        <v>5.8999999999969077E-3</v>
      </c>
    </row>
    <row r="690" spans="1:20" hidden="1">
      <c r="A690" s="5">
        <f t="shared" si="53"/>
        <v>686</v>
      </c>
      <c r="B690" s="9">
        <v>73</v>
      </c>
      <c r="C690" s="9">
        <v>78.2</v>
      </c>
      <c r="D690" s="6" t="s">
        <v>51</v>
      </c>
      <c r="E690" s="5">
        <v>40</v>
      </c>
      <c r="F690" s="7">
        <v>76.06</v>
      </c>
      <c r="G690" s="7">
        <v>76.061199999999999</v>
      </c>
      <c r="H690" s="8" t="s">
        <v>12</v>
      </c>
      <c r="I690" s="8" t="s">
        <v>19</v>
      </c>
      <c r="J690" s="6">
        <v>1.2</v>
      </c>
      <c r="K690" s="6">
        <v>0.6</v>
      </c>
      <c r="L690" s="6">
        <f t="shared" si="50"/>
        <v>0.72</v>
      </c>
      <c r="M690" s="6" t="s">
        <v>57</v>
      </c>
      <c r="N690" s="6">
        <v>1.2</v>
      </c>
      <c r="O690" s="6">
        <v>1.8</v>
      </c>
      <c r="P690" s="6">
        <v>7.0000000000000007E-2</v>
      </c>
      <c r="Q690" s="6">
        <f t="shared" si="51"/>
        <v>2.16</v>
      </c>
      <c r="R690" s="6">
        <f t="shared" si="52"/>
        <v>0.15120000000000003</v>
      </c>
      <c r="S690" s="6"/>
      <c r="T690" s="27">
        <f t="shared" si="54"/>
        <v>-1.8000000000000682E-2</v>
      </c>
    </row>
    <row r="691" spans="1:20" hidden="1">
      <c r="A691" s="5">
        <f t="shared" si="53"/>
        <v>687</v>
      </c>
      <c r="B691" s="9">
        <v>73</v>
      </c>
      <c r="C691" s="9">
        <v>78.2</v>
      </c>
      <c r="D691" s="6" t="s">
        <v>51</v>
      </c>
      <c r="E691" s="5">
        <v>40</v>
      </c>
      <c r="F691" s="7">
        <v>76.08</v>
      </c>
      <c r="G691" s="7">
        <v>76.085999999999999</v>
      </c>
      <c r="H691" s="8" t="s">
        <v>16</v>
      </c>
      <c r="I691" s="8" t="s">
        <v>15</v>
      </c>
      <c r="J691" s="6">
        <v>6</v>
      </c>
      <c r="K691" s="6">
        <v>0.8</v>
      </c>
      <c r="L691" s="6">
        <f t="shared" si="50"/>
        <v>4.8000000000000007</v>
      </c>
      <c r="M691" s="6" t="s">
        <v>57</v>
      </c>
      <c r="N691" s="6">
        <v>6</v>
      </c>
      <c r="O691" s="6">
        <v>1.8</v>
      </c>
      <c r="P691" s="6">
        <v>7.0000000000000007E-2</v>
      </c>
      <c r="Q691" s="6">
        <f t="shared" si="51"/>
        <v>10.8</v>
      </c>
      <c r="R691" s="6">
        <f t="shared" si="52"/>
        <v>0.75600000000000012</v>
      </c>
      <c r="S691" s="6"/>
      <c r="T691" s="27">
        <f t="shared" si="54"/>
        <v>1.8799999999998818E-2</v>
      </c>
    </row>
    <row r="692" spans="1:20" hidden="1">
      <c r="A692" s="5">
        <f t="shared" si="53"/>
        <v>688</v>
      </c>
      <c r="B692" s="9">
        <v>73</v>
      </c>
      <c r="C692" s="9">
        <v>78.2</v>
      </c>
      <c r="D692" s="6" t="s">
        <v>51</v>
      </c>
      <c r="E692" s="5">
        <v>40</v>
      </c>
      <c r="F692" s="7">
        <v>76.14</v>
      </c>
      <c r="G692" s="7">
        <v>76.145399999999995</v>
      </c>
      <c r="H692" s="8" t="s">
        <v>12</v>
      </c>
      <c r="I692" s="8" t="s">
        <v>15</v>
      </c>
      <c r="J692" s="6">
        <v>5.4</v>
      </c>
      <c r="K692" s="6">
        <v>2.1</v>
      </c>
      <c r="L692" s="6">
        <f t="shared" si="50"/>
        <v>11.340000000000002</v>
      </c>
      <c r="M692" s="6" t="s">
        <v>57</v>
      </c>
      <c r="N692" s="6">
        <v>5.4</v>
      </c>
      <c r="O692" s="6">
        <v>2.1</v>
      </c>
      <c r="P692" s="6">
        <v>7.0000000000000007E-2</v>
      </c>
      <c r="Q692" s="6">
        <f t="shared" si="51"/>
        <v>11.340000000000002</v>
      </c>
      <c r="R692" s="6">
        <f t="shared" si="52"/>
        <v>0.79380000000000017</v>
      </c>
      <c r="S692" s="6"/>
      <c r="T692" s="27">
        <f t="shared" si="54"/>
        <v>5.4000000000002046E-2</v>
      </c>
    </row>
    <row r="693" spans="1:20" hidden="1">
      <c r="A693" s="5">
        <f t="shared" si="53"/>
        <v>689</v>
      </c>
      <c r="B693" s="9">
        <v>73</v>
      </c>
      <c r="C693" s="9">
        <v>78.2</v>
      </c>
      <c r="D693" s="6" t="s">
        <v>51</v>
      </c>
      <c r="E693" s="5">
        <v>40</v>
      </c>
      <c r="F693" s="7">
        <v>76.17</v>
      </c>
      <c r="G693" s="7">
        <v>76.172799999999995</v>
      </c>
      <c r="H693" s="8" t="s">
        <v>12</v>
      </c>
      <c r="I693" s="8" t="s">
        <v>15</v>
      </c>
      <c r="J693" s="6">
        <v>2.8</v>
      </c>
      <c r="K693" s="6">
        <v>1.6</v>
      </c>
      <c r="L693" s="6">
        <f t="shared" si="50"/>
        <v>4.4799999999999995</v>
      </c>
      <c r="M693" s="6" t="s">
        <v>57</v>
      </c>
      <c r="N693" s="6">
        <v>2.8</v>
      </c>
      <c r="O693" s="6">
        <v>1.8</v>
      </c>
      <c r="P693" s="6">
        <v>7.0000000000000007E-2</v>
      </c>
      <c r="Q693" s="6">
        <f t="shared" si="51"/>
        <v>5.04</v>
      </c>
      <c r="R693" s="6">
        <f t="shared" si="52"/>
        <v>0.35280000000000006</v>
      </c>
      <c r="S693" s="6"/>
      <c r="T693" s="27">
        <f t="shared" si="54"/>
        <v>2.4600000000006617E-2</v>
      </c>
    </row>
    <row r="694" spans="1:20" hidden="1">
      <c r="A694" s="5">
        <f t="shared" si="53"/>
        <v>690</v>
      </c>
      <c r="B694" s="9">
        <v>73</v>
      </c>
      <c r="C694" s="9">
        <v>78.2</v>
      </c>
      <c r="D694" s="6" t="s">
        <v>51</v>
      </c>
      <c r="E694" s="5">
        <v>40</v>
      </c>
      <c r="F694" s="7">
        <v>76.19</v>
      </c>
      <c r="G694" s="7">
        <v>76.1922</v>
      </c>
      <c r="H694" s="8" t="s">
        <v>12</v>
      </c>
      <c r="I694" s="8" t="s">
        <v>19</v>
      </c>
      <c r="J694" s="6">
        <v>2.2000000000000002</v>
      </c>
      <c r="K694" s="6">
        <v>1.7</v>
      </c>
      <c r="L694" s="6">
        <f t="shared" si="50"/>
        <v>3.74</v>
      </c>
      <c r="M694" s="6" t="s">
        <v>57</v>
      </c>
      <c r="N694" s="6">
        <v>2.2000000000000002</v>
      </c>
      <c r="O694" s="6">
        <v>1.8</v>
      </c>
      <c r="P694" s="6">
        <v>7.0000000000000007E-2</v>
      </c>
      <c r="Q694" s="6">
        <f t="shared" si="51"/>
        <v>3.9600000000000004</v>
      </c>
      <c r="R694" s="6">
        <f t="shared" si="52"/>
        <v>0.27720000000000006</v>
      </c>
      <c r="S694" s="6"/>
      <c r="T694" s="27">
        <f t="shared" si="54"/>
        <v>1.7200000000002547E-2</v>
      </c>
    </row>
    <row r="695" spans="1:20" hidden="1">
      <c r="A695" s="5">
        <f t="shared" si="53"/>
        <v>691</v>
      </c>
      <c r="B695" s="9">
        <v>73</v>
      </c>
      <c r="C695" s="9">
        <v>78.2</v>
      </c>
      <c r="D695" s="6" t="s">
        <v>51</v>
      </c>
      <c r="E695" s="5">
        <v>40</v>
      </c>
      <c r="F695" s="7">
        <v>76.209999999999994</v>
      </c>
      <c r="G695" s="7">
        <v>76.227999999999994</v>
      </c>
      <c r="H695" s="8" t="s">
        <v>18</v>
      </c>
      <c r="I695" s="8" t="s">
        <v>15</v>
      </c>
      <c r="J695" s="6">
        <v>18</v>
      </c>
      <c r="K695" s="6">
        <v>1.6</v>
      </c>
      <c r="L695" s="6">
        <f t="shared" si="50"/>
        <v>28.8</v>
      </c>
      <c r="M695" s="6" t="s">
        <v>57</v>
      </c>
      <c r="N695" s="6">
        <v>18</v>
      </c>
      <c r="O695" s="6">
        <v>1.8</v>
      </c>
      <c r="P695" s="6">
        <v>7.0000000000000007E-2</v>
      </c>
      <c r="Q695" s="6">
        <f t="shared" si="51"/>
        <v>32.4</v>
      </c>
      <c r="R695" s="6">
        <f t="shared" si="52"/>
        <v>2.2680000000000002</v>
      </c>
      <c r="S695" s="6"/>
      <c r="T695" s="27">
        <f t="shared" si="54"/>
        <v>1.7799999999994043E-2</v>
      </c>
    </row>
    <row r="696" spans="1:20" hidden="1">
      <c r="A696" s="5">
        <f t="shared" si="53"/>
        <v>692</v>
      </c>
      <c r="B696" s="9">
        <v>73</v>
      </c>
      <c r="C696" s="9">
        <v>78.2</v>
      </c>
      <c r="D696" s="6" t="s">
        <v>51</v>
      </c>
      <c r="E696" s="5">
        <v>40</v>
      </c>
      <c r="F696" s="7">
        <v>76.23</v>
      </c>
      <c r="G696" s="7">
        <v>76.232200000000006</v>
      </c>
      <c r="H696" s="8" t="s">
        <v>16</v>
      </c>
      <c r="I696" s="8" t="s">
        <v>15</v>
      </c>
      <c r="J696" s="6">
        <v>2.2000000000000002</v>
      </c>
      <c r="K696" s="6">
        <v>0.8</v>
      </c>
      <c r="L696" s="6">
        <f t="shared" si="50"/>
        <v>1.7600000000000002</v>
      </c>
      <c r="M696" s="6" t="s">
        <v>57</v>
      </c>
      <c r="N696" s="6">
        <v>2.2000000000000002</v>
      </c>
      <c r="O696" s="6">
        <v>1.8</v>
      </c>
      <c r="P696" s="6">
        <v>7.0000000000000007E-2</v>
      </c>
      <c r="Q696" s="6">
        <f t="shared" si="51"/>
        <v>3.9600000000000004</v>
      </c>
      <c r="R696" s="6">
        <f t="shared" si="52"/>
        <v>0.27720000000000006</v>
      </c>
      <c r="S696" s="6"/>
      <c r="T696" s="27">
        <f t="shared" si="54"/>
        <v>2.0000000000095497E-3</v>
      </c>
    </row>
    <row r="697" spans="1:20" hidden="1">
      <c r="A697" s="5">
        <f t="shared" si="53"/>
        <v>693</v>
      </c>
      <c r="B697" s="9">
        <v>73</v>
      </c>
      <c r="C697" s="9">
        <v>78.2</v>
      </c>
      <c r="D697" s="6" t="s">
        <v>51</v>
      </c>
      <c r="E697" s="5">
        <v>40</v>
      </c>
      <c r="F697" s="7">
        <v>76.25</v>
      </c>
      <c r="G697" s="7">
        <v>76.284999999999997</v>
      </c>
      <c r="H697" s="8" t="s">
        <v>18</v>
      </c>
      <c r="I697" s="8" t="s">
        <v>15</v>
      </c>
      <c r="J697" s="6">
        <v>35</v>
      </c>
      <c r="K697" s="6">
        <v>1.3</v>
      </c>
      <c r="L697" s="6">
        <f t="shared" si="50"/>
        <v>45.5</v>
      </c>
      <c r="M697" s="6" t="s">
        <v>57</v>
      </c>
      <c r="N697" s="6">
        <v>35</v>
      </c>
      <c r="O697" s="6">
        <v>1.8</v>
      </c>
      <c r="P697" s="6">
        <v>7.0000000000000007E-2</v>
      </c>
      <c r="Q697" s="6">
        <f t="shared" si="51"/>
        <v>63</v>
      </c>
      <c r="R697" s="6">
        <f t="shared" si="52"/>
        <v>4.41</v>
      </c>
      <c r="S697" s="6"/>
      <c r="T697" s="27">
        <f t="shared" si="54"/>
        <v>1.7799999999994043E-2</v>
      </c>
    </row>
    <row r="698" spans="1:20" hidden="1">
      <c r="A698" s="5">
        <f t="shared" si="53"/>
        <v>694</v>
      </c>
      <c r="B698" s="9">
        <v>73</v>
      </c>
      <c r="C698" s="9">
        <v>78.2</v>
      </c>
      <c r="D698" s="6" t="s">
        <v>51</v>
      </c>
      <c r="E698" s="5">
        <v>40</v>
      </c>
      <c r="F698" s="7">
        <v>76.28</v>
      </c>
      <c r="G698" s="7">
        <v>76.308000000000007</v>
      </c>
      <c r="H698" s="8" t="s">
        <v>18</v>
      </c>
      <c r="I698" s="8" t="s">
        <v>15</v>
      </c>
      <c r="J698" s="6">
        <v>28</v>
      </c>
      <c r="K698" s="6">
        <v>1.4</v>
      </c>
      <c r="L698" s="6">
        <f t="shared" si="50"/>
        <v>39.199999999999996</v>
      </c>
      <c r="M698" s="6" t="s">
        <v>57</v>
      </c>
      <c r="N698" s="6">
        <v>28</v>
      </c>
      <c r="O698" s="6">
        <v>1.8</v>
      </c>
      <c r="P698" s="6">
        <v>7.0000000000000007E-2</v>
      </c>
      <c r="Q698" s="6">
        <f t="shared" si="51"/>
        <v>50.4</v>
      </c>
      <c r="R698" s="6">
        <f t="shared" si="52"/>
        <v>3.528</v>
      </c>
      <c r="S698" s="6"/>
      <c r="T698" s="27">
        <f t="shared" si="54"/>
        <v>-4.9999999999954525E-3</v>
      </c>
    </row>
    <row r="699" spans="1:20" hidden="1">
      <c r="A699" s="5">
        <f t="shared" si="53"/>
        <v>695</v>
      </c>
      <c r="B699" s="9">
        <v>73</v>
      </c>
      <c r="C699" s="9">
        <v>78.2</v>
      </c>
      <c r="D699" s="6" t="s">
        <v>51</v>
      </c>
      <c r="E699" s="5">
        <v>40</v>
      </c>
      <c r="F699" s="7">
        <v>76.319999999999993</v>
      </c>
      <c r="G699" s="7">
        <v>76.334999999999994</v>
      </c>
      <c r="H699" s="8" t="s">
        <v>16</v>
      </c>
      <c r="I699" s="8" t="s">
        <v>15</v>
      </c>
      <c r="J699" s="6">
        <v>15</v>
      </c>
      <c r="K699" s="6">
        <v>1.1000000000000001</v>
      </c>
      <c r="L699" s="6">
        <f t="shared" si="50"/>
        <v>16.5</v>
      </c>
      <c r="M699" s="6" t="s">
        <v>57</v>
      </c>
      <c r="N699" s="6">
        <v>15</v>
      </c>
      <c r="O699" s="6">
        <v>1.8</v>
      </c>
      <c r="P699" s="6">
        <v>7.0000000000000007E-2</v>
      </c>
      <c r="Q699" s="6">
        <f t="shared" si="51"/>
        <v>27</v>
      </c>
      <c r="R699" s="6">
        <f t="shared" si="52"/>
        <v>1.8900000000000001</v>
      </c>
      <c r="S699" s="6"/>
      <c r="T699" s="27">
        <f t="shared" si="54"/>
        <v>1.1999999999986244E-2</v>
      </c>
    </row>
    <row r="700" spans="1:20" hidden="1">
      <c r="A700" s="5">
        <f t="shared" si="53"/>
        <v>696</v>
      </c>
      <c r="B700" s="9">
        <v>73</v>
      </c>
      <c r="C700" s="9">
        <v>78.2</v>
      </c>
      <c r="D700" s="6" t="s">
        <v>51</v>
      </c>
      <c r="E700" s="5">
        <v>40</v>
      </c>
      <c r="F700" s="7">
        <v>76.349999999999994</v>
      </c>
      <c r="G700" s="7">
        <v>76.361999999999995</v>
      </c>
      <c r="H700" s="8" t="s">
        <v>18</v>
      </c>
      <c r="I700" s="8" t="s">
        <v>15</v>
      </c>
      <c r="J700" s="6">
        <v>12</v>
      </c>
      <c r="K700" s="6">
        <v>0.8</v>
      </c>
      <c r="L700" s="6">
        <f t="shared" si="50"/>
        <v>9.6000000000000014</v>
      </c>
      <c r="M700" s="6" t="s">
        <v>57</v>
      </c>
      <c r="N700" s="6">
        <v>12</v>
      </c>
      <c r="O700" s="6">
        <v>1.8</v>
      </c>
      <c r="P700" s="6">
        <v>7.0000000000000007E-2</v>
      </c>
      <c r="Q700" s="6">
        <f t="shared" si="51"/>
        <v>21.6</v>
      </c>
      <c r="R700" s="6">
        <f t="shared" si="52"/>
        <v>1.5120000000000002</v>
      </c>
      <c r="S700" s="6"/>
      <c r="T700" s="27">
        <f t="shared" si="54"/>
        <v>1.5000000000000568E-2</v>
      </c>
    </row>
    <row r="701" spans="1:20" hidden="1">
      <c r="A701" s="5">
        <f t="shared" si="53"/>
        <v>697</v>
      </c>
      <c r="B701" s="9">
        <v>73</v>
      </c>
      <c r="C701" s="9">
        <v>78.2</v>
      </c>
      <c r="D701" s="6" t="s">
        <v>51</v>
      </c>
      <c r="E701" s="5">
        <v>40</v>
      </c>
      <c r="F701" s="7">
        <v>76.38</v>
      </c>
      <c r="G701" s="7">
        <v>76.384999999999991</v>
      </c>
      <c r="H701" s="8" t="s">
        <v>16</v>
      </c>
      <c r="I701" s="8" t="s">
        <v>15</v>
      </c>
      <c r="J701" s="6">
        <v>5</v>
      </c>
      <c r="K701" s="6">
        <v>0.7</v>
      </c>
      <c r="L701" s="6">
        <f t="shared" si="50"/>
        <v>3.5</v>
      </c>
      <c r="M701" s="6" t="s">
        <v>57</v>
      </c>
      <c r="N701" s="6">
        <v>5</v>
      </c>
      <c r="O701" s="6">
        <v>1.8</v>
      </c>
      <c r="P701" s="6">
        <v>7.0000000000000007E-2</v>
      </c>
      <c r="Q701" s="6">
        <f t="shared" si="51"/>
        <v>9</v>
      </c>
      <c r="R701" s="6">
        <f t="shared" si="52"/>
        <v>0.63000000000000012</v>
      </c>
      <c r="S701" s="6"/>
      <c r="T701" s="27">
        <f t="shared" si="54"/>
        <v>1.8000000000000682E-2</v>
      </c>
    </row>
    <row r="702" spans="1:20" hidden="1">
      <c r="A702" s="5">
        <f t="shared" si="53"/>
        <v>698</v>
      </c>
      <c r="B702" s="9">
        <v>73</v>
      </c>
      <c r="C702" s="9">
        <v>78.2</v>
      </c>
      <c r="D702" s="6" t="s">
        <v>51</v>
      </c>
      <c r="E702" s="5">
        <v>40</v>
      </c>
      <c r="F702" s="7">
        <v>76.400000000000006</v>
      </c>
      <c r="G702" s="7">
        <v>76.401600000000002</v>
      </c>
      <c r="H702" s="8" t="s">
        <v>12</v>
      </c>
      <c r="I702" s="8" t="s">
        <v>19</v>
      </c>
      <c r="J702" s="6">
        <v>1.6</v>
      </c>
      <c r="K702" s="6">
        <v>1.4</v>
      </c>
      <c r="L702" s="6">
        <f t="shared" si="50"/>
        <v>2.2399999999999998</v>
      </c>
      <c r="M702" s="6" t="s">
        <v>57</v>
      </c>
      <c r="N702" s="6">
        <v>1.6</v>
      </c>
      <c r="O702" s="6">
        <v>1.8</v>
      </c>
      <c r="P702" s="6">
        <v>7.0000000000000007E-2</v>
      </c>
      <c r="Q702" s="6">
        <f t="shared" si="51"/>
        <v>2.8800000000000003</v>
      </c>
      <c r="R702" s="6">
        <f t="shared" si="52"/>
        <v>0.20160000000000003</v>
      </c>
      <c r="S702" s="6"/>
      <c r="T702" s="27">
        <f t="shared" si="54"/>
        <v>1.5000000000014779E-2</v>
      </c>
    </row>
    <row r="703" spans="1:20" hidden="1">
      <c r="A703" s="5">
        <f t="shared" si="53"/>
        <v>699</v>
      </c>
      <c r="B703" s="9">
        <v>73</v>
      </c>
      <c r="C703" s="9">
        <v>78.2</v>
      </c>
      <c r="D703" s="6" t="s">
        <v>51</v>
      </c>
      <c r="E703" s="5">
        <v>40</v>
      </c>
      <c r="F703" s="7">
        <v>76.41</v>
      </c>
      <c r="G703" s="7">
        <v>76.41149999999999</v>
      </c>
      <c r="H703" s="8" t="s">
        <v>12</v>
      </c>
      <c r="I703" s="8" t="s">
        <v>19</v>
      </c>
      <c r="J703" s="6">
        <v>1.5</v>
      </c>
      <c r="K703" s="6">
        <v>1.2</v>
      </c>
      <c r="L703" s="6">
        <f t="shared" si="50"/>
        <v>1.7999999999999998</v>
      </c>
      <c r="M703" s="6" t="s">
        <v>57</v>
      </c>
      <c r="N703" s="6">
        <v>1.5</v>
      </c>
      <c r="O703" s="6">
        <v>1.8</v>
      </c>
      <c r="P703" s="6">
        <v>7.0000000000000007E-2</v>
      </c>
      <c r="Q703" s="6">
        <f t="shared" si="51"/>
        <v>2.7</v>
      </c>
      <c r="R703" s="6">
        <f t="shared" si="52"/>
        <v>0.18900000000000003</v>
      </c>
      <c r="S703" s="6"/>
      <c r="T703" s="27">
        <f t="shared" si="54"/>
        <v>8.399999999994634E-3</v>
      </c>
    </row>
    <row r="704" spans="1:20" hidden="1">
      <c r="A704" s="5">
        <f t="shared" si="53"/>
        <v>700</v>
      </c>
      <c r="B704" s="9">
        <v>73</v>
      </c>
      <c r="C704" s="9">
        <v>78.2</v>
      </c>
      <c r="D704" s="6" t="s">
        <v>51</v>
      </c>
      <c r="E704" s="5">
        <v>40</v>
      </c>
      <c r="F704" s="7">
        <v>76.459999999999994</v>
      </c>
      <c r="G704" s="7">
        <v>76.542999999999992</v>
      </c>
      <c r="H704" s="8" t="s">
        <v>16</v>
      </c>
      <c r="I704" s="8" t="s">
        <v>15</v>
      </c>
      <c r="J704" s="6">
        <v>83</v>
      </c>
      <c r="K704" s="6">
        <v>0.7</v>
      </c>
      <c r="L704" s="6">
        <f t="shared" si="50"/>
        <v>58.099999999999994</v>
      </c>
      <c r="M704" s="6" t="s">
        <v>57</v>
      </c>
      <c r="N704" s="6">
        <v>83</v>
      </c>
      <c r="O704" s="6">
        <v>1.8</v>
      </c>
      <c r="P704" s="6">
        <v>7.0000000000000007E-2</v>
      </c>
      <c r="Q704" s="6">
        <f t="shared" si="51"/>
        <v>149.4</v>
      </c>
      <c r="R704" s="6">
        <f t="shared" si="52"/>
        <v>10.458000000000002</v>
      </c>
      <c r="S704" s="6"/>
      <c r="T704" s="27">
        <f t="shared" si="54"/>
        <v>4.8500000000004206E-2</v>
      </c>
    </row>
    <row r="705" spans="1:20" hidden="1">
      <c r="A705" s="5">
        <f t="shared" si="53"/>
        <v>701</v>
      </c>
      <c r="B705" s="9">
        <v>73</v>
      </c>
      <c r="C705" s="9">
        <v>78.2</v>
      </c>
      <c r="D705" s="6" t="s">
        <v>51</v>
      </c>
      <c r="E705" s="5">
        <v>40</v>
      </c>
      <c r="F705" s="7">
        <v>76.510000000000005</v>
      </c>
      <c r="G705" s="7">
        <v>76.542000000000002</v>
      </c>
      <c r="H705" s="8" t="s">
        <v>18</v>
      </c>
      <c r="I705" s="8" t="s">
        <v>19</v>
      </c>
      <c r="J705" s="6">
        <v>32</v>
      </c>
      <c r="K705" s="6">
        <v>1.5</v>
      </c>
      <c r="L705" s="6">
        <f t="shared" si="50"/>
        <v>48</v>
      </c>
      <c r="M705" s="6" t="s">
        <v>57</v>
      </c>
      <c r="N705" s="6">
        <v>32</v>
      </c>
      <c r="O705" s="6">
        <v>1.8</v>
      </c>
      <c r="P705" s="6">
        <v>7.0000000000000007E-2</v>
      </c>
      <c r="Q705" s="6">
        <f t="shared" si="51"/>
        <v>57.6</v>
      </c>
      <c r="R705" s="6">
        <f t="shared" si="52"/>
        <v>4.0320000000000009</v>
      </c>
      <c r="S705" s="6"/>
      <c r="T705" s="27">
        <f t="shared" si="54"/>
        <v>-3.299999999998704E-2</v>
      </c>
    </row>
    <row r="706" spans="1:20" hidden="1">
      <c r="A706" s="5">
        <f t="shared" si="53"/>
        <v>702</v>
      </c>
      <c r="B706" s="9">
        <v>73</v>
      </c>
      <c r="C706" s="9">
        <v>78.2</v>
      </c>
      <c r="D706" s="6" t="s">
        <v>51</v>
      </c>
      <c r="E706" s="5">
        <v>40</v>
      </c>
      <c r="F706" s="7">
        <v>76.58</v>
      </c>
      <c r="G706" s="7">
        <v>76.600999999999999</v>
      </c>
      <c r="H706" s="8" t="s">
        <v>18</v>
      </c>
      <c r="I706" s="8" t="s">
        <v>15</v>
      </c>
      <c r="J706" s="6">
        <v>21</v>
      </c>
      <c r="K706" s="6">
        <v>1</v>
      </c>
      <c r="L706" s="6">
        <f t="shared" si="50"/>
        <v>21</v>
      </c>
      <c r="M706" s="6" t="s">
        <v>57</v>
      </c>
      <c r="N706" s="6">
        <v>21</v>
      </c>
      <c r="O706" s="6">
        <v>1.8</v>
      </c>
      <c r="P706" s="6">
        <v>7.0000000000000007E-2</v>
      </c>
      <c r="Q706" s="6">
        <f t="shared" si="51"/>
        <v>37.800000000000004</v>
      </c>
      <c r="R706" s="6">
        <f t="shared" si="52"/>
        <v>2.6460000000000004</v>
      </c>
      <c r="S706" s="6"/>
      <c r="T706" s="27">
        <f t="shared" si="54"/>
        <v>3.7999999999996703E-2</v>
      </c>
    </row>
    <row r="707" spans="1:20" hidden="1">
      <c r="A707" s="5">
        <f t="shared" si="53"/>
        <v>703</v>
      </c>
      <c r="B707" s="9">
        <v>73</v>
      </c>
      <c r="C707" s="9">
        <v>78.2</v>
      </c>
      <c r="D707" s="6" t="s">
        <v>51</v>
      </c>
      <c r="E707" s="5">
        <v>40</v>
      </c>
      <c r="F707" s="7">
        <v>76.66</v>
      </c>
      <c r="G707" s="7">
        <v>76.673999999999992</v>
      </c>
      <c r="H707" s="8" t="s">
        <v>16</v>
      </c>
      <c r="I707" s="8" t="s">
        <v>15</v>
      </c>
      <c r="J707" s="6">
        <v>14</v>
      </c>
      <c r="K707" s="6">
        <v>0.9</v>
      </c>
      <c r="L707" s="6">
        <f t="shared" si="50"/>
        <v>12.6</v>
      </c>
      <c r="M707" s="6" t="s">
        <v>57</v>
      </c>
      <c r="N707" s="6">
        <v>14</v>
      </c>
      <c r="O707" s="6">
        <v>1.8</v>
      </c>
      <c r="P707" s="6">
        <v>7.0000000000000007E-2</v>
      </c>
      <c r="Q707" s="6">
        <f t="shared" si="51"/>
        <v>25.2</v>
      </c>
      <c r="R707" s="6">
        <f t="shared" si="52"/>
        <v>1.764</v>
      </c>
      <c r="S707" s="6"/>
      <c r="T707" s="27">
        <f t="shared" si="54"/>
        <v>5.8999999999997499E-2</v>
      </c>
    </row>
    <row r="708" spans="1:20" hidden="1">
      <c r="A708" s="5">
        <f t="shared" si="53"/>
        <v>704</v>
      </c>
      <c r="B708" s="9">
        <v>73</v>
      </c>
      <c r="C708" s="9">
        <v>78.2</v>
      </c>
      <c r="D708" s="6" t="s">
        <v>51</v>
      </c>
      <c r="E708" s="5">
        <v>40</v>
      </c>
      <c r="F708" s="7">
        <v>76.680000000000007</v>
      </c>
      <c r="G708" s="7">
        <v>76.694999999999993</v>
      </c>
      <c r="H708" s="8" t="s">
        <v>16</v>
      </c>
      <c r="I708" s="8" t="s">
        <v>15</v>
      </c>
      <c r="J708" s="6">
        <v>15</v>
      </c>
      <c r="K708" s="6">
        <v>2</v>
      </c>
      <c r="L708" s="6">
        <f t="shared" si="50"/>
        <v>30</v>
      </c>
      <c r="M708" s="6" t="s">
        <v>57</v>
      </c>
      <c r="N708" s="6">
        <v>15</v>
      </c>
      <c r="O708" s="6">
        <v>2</v>
      </c>
      <c r="P708" s="6">
        <v>7.0000000000000007E-2</v>
      </c>
      <c r="Q708" s="6">
        <f t="shared" si="51"/>
        <v>30</v>
      </c>
      <c r="R708" s="6">
        <f t="shared" si="52"/>
        <v>2.1</v>
      </c>
      <c r="S708" s="6"/>
      <c r="T708" s="27">
        <f t="shared" si="54"/>
        <v>6.0000000000144382E-3</v>
      </c>
    </row>
    <row r="709" spans="1:20" hidden="1">
      <c r="A709" s="5">
        <f t="shared" si="53"/>
        <v>705</v>
      </c>
      <c r="B709" s="9">
        <v>73</v>
      </c>
      <c r="C709" s="9">
        <v>78.2</v>
      </c>
      <c r="D709" s="6" t="s">
        <v>51</v>
      </c>
      <c r="E709" s="5">
        <v>40</v>
      </c>
      <c r="F709" s="7">
        <v>76.694999999999993</v>
      </c>
      <c r="G709" s="7">
        <v>76.706999999999994</v>
      </c>
      <c r="H709" s="8" t="s">
        <v>16</v>
      </c>
      <c r="I709" s="8" t="s">
        <v>15</v>
      </c>
      <c r="J709" s="6">
        <v>12</v>
      </c>
      <c r="K709" s="6">
        <v>0.8</v>
      </c>
      <c r="L709" s="6">
        <f t="shared" ref="L709:L772" si="55">J709*K709</f>
        <v>9.6000000000000014</v>
      </c>
      <c r="M709" s="6" t="s">
        <v>57</v>
      </c>
      <c r="N709" s="6">
        <v>12</v>
      </c>
      <c r="O709" s="6">
        <v>1.8</v>
      </c>
      <c r="P709" s="6">
        <v>7.0000000000000007E-2</v>
      </c>
      <c r="Q709" s="6">
        <f t="shared" ref="Q709:Q772" si="56">N709*O709</f>
        <v>21.6</v>
      </c>
      <c r="R709" s="6">
        <f t="shared" ref="R709:R772" si="57">N709*O709*P709</f>
        <v>1.5120000000000002</v>
      </c>
      <c r="S709" s="6"/>
      <c r="T709" s="27">
        <f t="shared" si="54"/>
        <v>0</v>
      </c>
    </row>
    <row r="710" spans="1:20" hidden="1">
      <c r="A710" s="5">
        <f t="shared" si="53"/>
        <v>706</v>
      </c>
      <c r="B710" s="9">
        <v>73</v>
      </c>
      <c r="C710" s="9">
        <v>78.2</v>
      </c>
      <c r="D710" s="6" t="s">
        <v>51</v>
      </c>
      <c r="E710" s="5">
        <v>40</v>
      </c>
      <c r="F710" s="7">
        <v>76.709999999999994</v>
      </c>
      <c r="G710" s="7">
        <v>76.717999999999989</v>
      </c>
      <c r="H710" s="8" t="s">
        <v>16</v>
      </c>
      <c r="I710" s="8" t="s">
        <v>19</v>
      </c>
      <c r="J710" s="6">
        <v>8</v>
      </c>
      <c r="K710" s="6">
        <v>0.7</v>
      </c>
      <c r="L710" s="6">
        <f t="shared" si="55"/>
        <v>5.6</v>
      </c>
      <c r="M710" s="6" t="s">
        <v>57</v>
      </c>
      <c r="N710" s="6">
        <v>8</v>
      </c>
      <c r="O710" s="6">
        <v>1.8</v>
      </c>
      <c r="P710" s="6">
        <v>7.0000000000000007E-2</v>
      </c>
      <c r="Q710" s="6">
        <f t="shared" si="56"/>
        <v>14.4</v>
      </c>
      <c r="R710" s="6">
        <f t="shared" si="57"/>
        <v>1.0080000000000002</v>
      </c>
      <c r="S710" s="6"/>
      <c r="T710" s="27">
        <f t="shared" si="54"/>
        <v>3.0000000000001137E-3</v>
      </c>
    </row>
    <row r="711" spans="1:20" hidden="1">
      <c r="A711" s="5">
        <f t="shared" ref="A711:A774" si="58">A710+1</f>
        <v>707</v>
      </c>
      <c r="B711" s="9">
        <v>73</v>
      </c>
      <c r="C711" s="9">
        <v>78.2</v>
      </c>
      <c r="D711" s="6" t="s">
        <v>51</v>
      </c>
      <c r="E711" s="5">
        <v>40</v>
      </c>
      <c r="F711" s="7">
        <v>76.760000000000005</v>
      </c>
      <c r="G711" s="7">
        <v>76.782000000000011</v>
      </c>
      <c r="H711" s="8" t="s">
        <v>16</v>
      </c>
      <c r="I711" s="8" t="s">
        <v>19</v>
      </c>
      <c r="J711" s="6">
        <v>22</v>
      </c>
      <c r="K711" s="6">
        <v>0.7</v>
      </c>
      <c r="L711" s="6">
        <f t="shared" si="55"/>
        <v>15.399999999999999</v>
      </c>
      <c r="M711" s="6" t="s">
        <v>57</v>
      </c>
      <c r="N711" s="6">
        <v>22</v>
      </c>
      <c r="O711" s="6">
        <v>1.8</v>
      </c>
      <c r="P711" s="6">
        <v>7.0000000000000007E-2</v>
      </c>
      <c r="Q711" s="6">
        <f t="shared" si="56"/>
        <v>39.6</v>
      </c>
      <c r="R711" s="6">
        <f t="shared" si="57"/>
        <v>2.7720000000000002</v>
      </c>
      <c r="S711" s="6"/>
      <c r="T711" s="27">
        <f t="shared" ref="T711:T774" si="59">F711-G710</f>
        <v>4.2000000000015802E-2</v>
      </c>
    </row>
    <row r="712" spans="1:20" hidden="1">
      <c r="A712" s="5">
        <f t="shared" si="58"/>
        <v>708</v>
      </c>
      <c r="B712" s="9">
        <v>73</v>
      </c>
      <c r="C712" s="9">
        <v>78.2</v>
      </c>
      <c r="D712" s="6" t="s">
        <v>51</v>
      </c>
      <c r="E712" s="5">
        <v>40</v>
      </c>
      <c r="F712" s="7">
        <v>76.819999999999993</v>
      </c>
      <c r="G712" s="7">
        <v>76.824999999999989</v>
      </c>
      <c r="H712" s="8" t="s">
        <v>16</v>
      </c>
      <c r="I712" s="8" t="s">
        <v>19</v>
      </c>
      <c r="J712" s="6">
        <v>5</v>
      </c>
      <c r="K712" s="6">
        <v>0.8</v>
      </c>
      <c r="L712" s="6">
        <f t="shared" si="55"/>
        <v>4</v>
      </c>
      <c r="M712" s="6" t="s">
        <v>57</v>
      </c>
      <c r="N712" s="6">
        <v>5</v>
      </c>
      <c r="O712" s="6">
        <v>1.8</v>
      </c>
      <c r="P712" s="6">
        <v>7.0000000000000007E-2</v>
      </c>
      <c r="Q712" s="6">
        <f t="shared" si="56"/>
        <v>9</v>
      </c>
      <c r="R712" s="6">
        <f t="shared" si="57"/>
        <v>0.63000000000000012</v>
      </c>
      <c r="S712" s="6"/>
      <c r="T712" s="27">
        <f t="shared" si="59"/>
        <v>3.7999999999982492E-2</v>
      </c>
    </row>
    <row r="713" spans="1:20" hidden="1">
      <c r="A713" s="5">
        <f t="shared" si="58"/>
        <v>709</v>
      </c>
      <c r="B713" s="9">
        <v>73</v>
      </c>
      <c r="C713" s="9">
        <v>78.2</v>
      </c>
      <c r="D713" s="6" t="s">
        <v>51</v>
      </c>
      <c r="E713" s="5">
        <v>40</v>
      </c>
      <c r="F713" s="7">
        <v>76.86</v>
      </c>
      <c r="G713" s="7">
        <v>76.867999999999995</v>
      </c>
      <c r="H713" s="8" t="s">
        <v>16</v>
      </c>
      <c r="I713" s="8" t="s">
        <v>15</v>
      </c>
      <c r="J713" s="6">
        <v>8</v>
      </c>
      <c r="K713" s="6">
        <v>1</v>
      </c>
      <c r="L713" s="6">
        <f t="shared" si="55"/>
        <v>8</v>
      </c>
      <c r="M713" s="6" t="s">
        <v>57</v>
      </c>
      <c r="N713" s="6">
        <v>8</v>
      </c>
      <c r="O713" s="6">
        <v>1.8</v>
      </c>
      <c r="P713" s="6">
        <v>7.0000000000000007E-2</v>
      </c>
      <c r="Q713" s="6">
        <f t="shared" si="56"/>
        <v>14.4</v>
      </c>
      <c r="R713" s="6">
        <f t="shared" si="57"/>
        <v>1.0080000000000002</v>
      </c>
      <c r="S713" s="6"/>
      <c r="T713" s="27">
        <f t="shared" si="59"/>
        <v>3.50000000000108E-2</v>
      </c>
    </row>
    <row r="714" spans="1:20" hidden="1">
      <c r="A714" s="5">
        <f t="shared" si="58"/>
        <v>710</v>
      </c>
      <c r="B714" s="9">
        <v>73</v>
      </c>
      <c r="C714" s="9">
        <v>78.2</v>
      </c>
      <c r="D714" s="6" t="s">
        <v>51</v>
      </c>
      <c r="E714" s="5">
        <v>40</v>
      </c>
      <c r="F714" s="7">
        <v>76.86</v>
      </c>
      <c r="G714" s="7">
        <v>76.870099999999994</v>
      </c>
      <c r="H714" s="8" t="s">
        <v>16</v>
      </c>
      <c r="I714" s="8" t="s">
        <v>19</v>
      </c>
      <c r="J714" s="6">
        <v>10.1</v>
      </c>
      <c r="K714" s="6">
        <v>0.8</v>
      </c>
      <c r="L714" s="6">
        <f t="shared" si="55"/>
        <v>8.08</v>
      </c>
      <c r="M714" s="6" t="s">
        <v>57</v>
      </c>
      <c r="N714" s="6">
        <v>10.1</v>
      </c>
      <c r="O714" s="6">
        <v>1.8</v>
      </c>
      <c r="P714" s="6">
        <v>7.0000000000000007E-2</v>
      </c>
      <c r="Q714" s="6">
        <f t="shared" si="56"/>
        <v>18.18</v>
      </c>
      <c r="R714" s="6">
        <f t="shared" si="57"/>
        <v>1.2726000000000002</v>
      </c>
      <c r="S714" s="6"/>
      <c r="T714" s="27">
        <f t="shared" si="59"/>
        <v>-7.9999999999955662E-3</v>
      </c>
    </row>
    <row r="715" spans="1:20" hidden="1">
      <c r="A715" s="5">
        <f t="shared" si="58"/>
        <v>711</v>
      </c>
      <c r="B715" s="9">
        <v>73</v>
      </c>
      <c r="C715" s="9">
        <v>78.2</v>
      </c>
      <c r="D715" s="6" t="s">
        <v>51</v>
      </c>
      <c r="E715" s="5">
        <v>40</v>
      </c>
      <c r="F715" s="7">
        <v>76.88</v>
      </c>
      <c r="G715" s="7">
        <v>76.899000000000001</v>
      </c>
      <c r="H715" s="8" t="s">
        <v>18</v>
      </c>
      <c r="I715" s="8" t="s">
        <v>15</v>
      </c>
      <c r="J715" s="6">
        <v>19</v>
      </c>
      <c r="K715" s="6">
        <v>1</v>
      </c>
      <c r="L715" s="6">
        <f t="shared" si="55"/>
        <v>19</v>
      </c>
      <c r="M715" s="6" t="s">
        <v>57</v>
      </c>
      <c r="N715" s="6">
        <v>19</v>
      </c>
      <c r="O715" s="6">
        <v>1.8</v>
      </c>
      <c r="P715" s="6">
        <v>7.0000000000000007E-2</v>
      </c>
      <c r="Q715" s="6">
        <f t="shared" si="56"/>
        <v>34.200000000000003</v>
      </c>
      <c r="R715" s="6">
        <f t="shared" si="57"/>
        <v>2.3940000000000006</v>
      </c>
      <c r="S715" s="6"/>
      <c r="T715" s="27">
        <f t="shared" si="59"/>
        <v>9.9000000000017963E-3</v>
      </c>
    </row>
    <row r="716" spans="1:20" hidden="1">
      <c r="A716" s="5">
        <f t="shared" si="58"/>
        <v>712</v>
      </c>
      <c r="B716" s="9">
        <v>73</v>
      </c>
      <c r="C716" s="9">
        <v>78.2</v>
      </c>
      <c r="D716" s="6" t="s">
        <v>51</v>
      </c>
      <c r="E716" s="5">
        <v>40</v>
      </c>
      <c r="F716" s="7">
        <v>76.900000000000006</v>
      </c>
      <c r="G716" s="7">
        <v>76.952000000000012</v>
      </c>
      <c r="H716" s="8" t="s">
        <v>12</v>
      </c>
      <c r="I716" s="8" t="s">
        <v>37</v>
      </c>
      <c r="J716" s="6">
        <v>52</v>
      </c>
      <c r="K716" s="6">
        <v>5.5</v>
      </c>
      <c r="L716" s="6">
        <f t="shared" si="55"/>
        <v>286</v>
      </c>
      <c r="M716" s="6" t="s">
        <v>57</v>
      </c>
      <c r="N716" s="6">
        <v>52</v>
      </c>
      <c r="O716" s="6">
        <v>5.5</v>
      </c>
      <c r="P716" s="6">
        <v>7.0000000000000007E-2</v>
      </c>
      <c r="Q716" s="6">
        <f t="shared" si="56"/>
        <v>286</v>
      </c>
      <c r="R716" s="6">
        <f t="shared" si="57"/>
        <v>20.020000000000003</v>
      </c>
      <c r="S716" s="6"/>
      <c r="T716" s="27">
        <f t="shared" si="59"/>
        <v>1.0000000000047748E-3</v>
      </c>
    </row>
    <row r="717" spans="1:20" hidden="1">
      <c r="A717" s="5">
        <f t="shared" si="58"/>
        <v>713</v>
      </c>
      <c r="B717" s="9">
        <v>73</v>
      </c>
      <c r="C717" s="9">
        <v>78.2</v>
      </c>
      <c r="D717" s="6" t="s">
        <v>51</v>
      </c>
      <c r="E717" s="5">
        <v>40</v>
      </c>
      <c r="F717" s="7">
        <v>77</v>
      </c>
      <c r="G717" s="7">
        <v>77.001000000000005</v>
      </c>
      <c r="H717" s="8" t="s">
        <v>12</v>
      </c>
      <c r="I717" s="8" t="s">
        <v>15</v>
      </c>
      <c r="J717" s="6">
        <v>1</v>
      </c>
      <c r="K717" s="6">
        <v>1</v>
      </c>
      <c r="L717" s="6">
        <f t="shared" si="55"/>
        <v>1</v>
      </c>
      <c r="M717" s="6" t="s">
        <v>57</v>
      </c>
      <c r="N717" s="6">
        <v>1</v>
      </c>
      <c r="O717" s="6">
        <v>1.8</v>
      </c>
      <c r="P717" s="6">
        <v>7.0000000000000007E-2</v>
      </c>
      <c r="Q717" s="6">
        <f t="shared" si="56"/>
        <v>1.8</v>
      </c>
      <c r="R717" s="6">
        <f t="shared" si="57"/>
        <v>0.12600000000000003</v>
      </c>
      <c r="S717" s="6"/>
      <c r="T717" s="27">
        <f t="shared" si="59"/>
        <v>4.7999999999987608E-2</v>
      </c>
    </row>
    <row r="718" spans="1:20" hidden="1">
      <c r="A718" s="5">
        <f t="shared" si="58"/>
        <v>714</v>
      </c>
      <c r="B718" s="9">
        <v>73</v>
      </c>
      <c r="C718" s="9">
        <v>78.2</v>
      </c>
      <c r="D718" s="6" t="s">
        <v>51</v>
      </c>
      <c r="E718" s="5">
        <v>40</v>
      </c>
      <c r="F718" s="7">
        <v>77.02</v>
      </c>
      <c r="G718" s="7">
        <v>77.037999999999997</v>
      </c>
      <c r="H718" s="8" t="s">
        <v>18</v>
      </c>
      <c r="I718" s="8" t="s">
        <v>37</v>
      </c>
      <c r="J718" s="6">
        <v>18</v>
      </c>
      <c r="K718" s="6">
        <v>1.5</v>
      </c>
      <c r="L718" s="6">
        <f t="shared" si="55"/>
        <v>27</v>
      </c>
      <c r="M718" s="6" t="s">
        <v>57</v>
      </c>
      <c r="N718" s="6">
        <v>18</v>
      </c>
      <c r="O718" s="6">
        <v>1.8</v>
      </c>
      <c r="P718" s="6">
        <v>7.0000000000000007E-2</v>
      </c>
      <c r="Q718" s="6">
        <f t="shared" si="56"/>
        <v>32.4</v>
      </c>
      <c r="R718" s="6">
        <f t="shared" si="57"/>
        <v>2.2680000000000002</v>
      </c>
      <c r="S718" s="6"/>
      <c r="T718" s="27">
        <f t="shared" si="59"/>
        <v>1.8999999999991246E-2</v>
      </c>
    </row>
    <row r="719" spans="1:20" hidden="1">
      <c r="A719" s="5">
        <f t="shared" si="58"/>
        <v>715</v>
      </c>
      <c r="B719" s="9">
        <v>73</v>
      </c>
      <c r="C719" s="9">
        <v>78.2</v>
      </c>
      <c r="D719" s="6" t="s">
        <v>51</v>
      </c>
      <c r="E719" s="5">
        <v>40</v>
      </c>
      <c r="F719" s="7">
        <v>77.040000000000006</v>
      </c>
      <c r="G719" s="7">
        <v>77.061000000000007</v>
      </c>
      <c r="H719" s="8" t="s">
        <v>18</v>
      </c>
      <c r="I719" s="8" t="s">
        <v>15</v>
      </c>
      <c r="J719" s="6">
        <v>21</v>
      </c>
      <c r="K719" s="6">
        <v>1</v>
      </c>
      <c r="L719" s="6">
        <f t="shared" si="55"/>
        <v>21</v>
      </c>
      <c r="M719" s="6" t="s">
        <v>57</v>
      </c>
      <c r="N719" s="6">
        <v>21</v>
      </c>
      <c r="O719" s="6">
        <v>1.8</v>
      </c>
      <c r="P719" s="6">
        <v>7.0000000000000007E-2</v>
      </c>
      <c r="Q719" s="6">
        <f t="shared" si="56"/>
        <v>37.800000000000004</v>
      </c>
      <c r="R719" s="6">
        <f t="shared" si="57"/>
        <v>2.6460000000000004</v>
      </c>
      <c r="S719" s="6"/>
      <c r="T719" s="27">
        <f t="shared" si="59"/>
        <v>2.0000000000095497E-3</v>
      </c>
    </row>
    <row r="720" spans="1:20" hidden="1">
      <c r="A720" s="5">
        <f t="shared" si="58"/>
        <v>716</v>
      </c>
      <c r="B720" s="9">
        <v>73</v>
      </c>
      <c r="C720" s="9">
        <v>78.2</v>
      </c>
      <c r="D720" s="6" t="s">
        <v>51</v>
      </c>
      <c r="E720" s="5">
        <v>40</v>
      </c>
      <c r="F720" s="7">
        <v>77.061000000000007</v>
      </c>
      <c r="G720" s="7">
        <v>77.067000000000007</v>
      </c>
      <c r="H720" s="8" t="s">
        <v>18</v>
      </c>
      <c r="I720" s="8" t="s">
        <v>15</v>
      </c>
      <c r="J720" s="6">
        <v>6</v>
      </c>
      <c r="K720" s="6">
        <v>1.5</v>
      </c>
      <c r="L720" s="6">
        <f t="shared" si="55"/>
        <v>9</v>
      </c>
      <c r="M720" s="6" t="s">
        <v>57</v>
      </c>
      <c r="N720" s="6">
        <v>6</v>
      </c>
      <c r="O720" s="6">
        <v>1.8</v>
      </c>
      <c r="P720" s="6">
        <v>7.0000000000000007E-2</v>
      </c>
      <c r="Q720" s="6">
        <f t="shared" si="56"/>
        <v>10.8</v>
      </c>
      <c r="R720" s="6">
        <f t="shared" si="57"/>
        <v>0.75600000000000012</v>
      </c>
      <c r="S720" s="6"/>
      <c r="T720" s="27">
        <f t="shared" si="59"/>
        <v>0</v>
      </c>
    </row>
    <row r="721" spans="1:20" hidden="1">
      <c r="A721" s="5">
        <f t="shared" si="58"/>
        <v>717</v>
      </c>
      <c r="B721" s="9">
        <v>73</v>
      </c>
      <c r="C721" s="9">
        <v>78.2</v>
      </c>
      <c r="D721" s="6" t="s">
        <v>51</v>
      </c>
      <c r="E721" s="5">
        <v>40</v>
      </c>
      <c r="F721" s="7">
        <v>77.099999999999994</v>
      </c>
      <c r="G721" s="7">
        <v>77.120099999999994</v>
      </c>
      <c r="H721" s="8" t="s">
        <v>34</v>
      </c>
      <c r="I721" s="8" t="s">
        <v>15</v>
      </c>
      <c r="J721" s="6">
        <v>20.100000000000001</v>
      </c>
      <c r="K721" s="6">
        <v>2.1</v>
      </c>
      <c r="L721" s="6">
        <f t="shared" si="55"/>
        <v>42.210000000000008</v>
      </c>
      <c r="M721" s="6" t="s">
        <v>57</v>
      </c>
      <c r="N721" s="6">
        <v>20.100000000000001</v>
      </c>
      <c r="O721" s="6">
        <v>2.1</v>
      </c>
      <c r="P721" s="6">
        <v>7.0000000000000007E-2</v>
      </c>
      <c r="Q721" s="6">
        <f t="shared" si="56"/>
        <v>42.210000000000008</v>
      </c>
      <c r="R721" s="6">
        <f t="shared" si="57"/>
        <v>2.9547000000000008</v>
      </c>
      <c r="S721" s="6"/>
      <c r="T721" s="27">
        <f t="shared" si="59"/>
        <v>3.299999999998704E-2</v>
      </c>
    </row>
    <row r="722" spans="1:20" hidden="1">
      <c r="A722" s="5">
        <f t="shared" si="58"/>
        <v>718</v>
      </c>
      <c r="B722" s="9">
        <v>73</v>
      </c>
      <c r="C722" s="9">
        <v>78.2</v>
      </c>
      <c r="D722" s="6" t="s">
        <v>51</v>
      </c>
      <c r="E722" s="5">
        <v>40</v>
      </c>
      <c r="F722" s="7">
        <v>77.12</v>
      </c>
      <c r="G722" s="7">
        <v>77.150100000000009</v>
      </c>
      <c r="H722" s="8" t="s">
        <v>16</v>
      </c>
      <c r="I722" s="8" t="s">
        <v>19</v>
      </c>
      <c r="J722" s="6">
        <v>30.1</v>
      </c>
      <c r="K722" s="6">
        <v>3.5</v>
      </c>
      <c r="L722" s="6">
        <f t="shared" si="55"/>
        <v>105.35000000000001</v>
      </c>
      <c r="M722" s="6" t="s">
        <v>57</v>
      </c>
      <c r="N722" s="6">
        <v>30.1</v>
      </c>
      <c r="O722" s="6">
        <v>3.5</v>
      </c>
      <c r="P722" s="6">
        <v>7.0000000000000007E-2</v>
      </c>
      <c r="Q722" s="6">
        <f t="shared" si="56"/>
        <v>105.35000000000001</v>
      </c>
      <c r="R722" s="6">
        <f t="shared" si="57"/>
        <v>7.3745000000000012</v>
      </c>
      <c r="S722" s="6"/>
      <c r="T722" s="27">
        <f t="shared" si="59"/>
        <v>-9.9999999989108801E-5</v>
      </c>
    </row>
    <row r="723" spans="1:20" hidden="1">
      <c r="A723" s="5">
        <f t="shared" si="58"/>
        <v>719</v>
      </c>
      <c r="B723" s="9">
        <v>73</v>
      </c>
      <c r="C723" s="9">
        <v>78.2</v>
      </c>
      <c r="D723" s="6" t="s">
        <v>51</v>
      </c>
      <c r="E723" s="5">
        <v>40</v>
      </c>
      <c r="F723" s="7">
        <v>77.180000000000007</v>
      </c>
      <c r="G723" s="7">
        <v>77.205200000000005</v>
      </c>
      <c r="H723" s="8" t="s">
        <v>16</v>
      </c>
      <c r="I723" s="8" t="s">
        <v>15</v>
      </c>
      <c r="J723" s="6">
        <v>25.2</v>
      </c>
      <c r="K723" s="6">
        <v>3.5</v>
      </c>
      <c r="L723" s="6">
        <f t="shared" si="55"/>
        <v>88.2</v>
      </c>
      <c r="M723" s="6" t="s">
        <v>57</v>
      </c>
      <c r="N723" s="6">
        <v>25.2</v>
      </c>
      <c r="O723" s="6">
        <v>3.5</v>
      </c>
      <c r="P723" s="6">
        <v>7.0000000000000007E-2</v>
      </c>
      <c r="Q723" s="6">
        <f t="shared" si="56"/>
        <v>88.2</v>
      </c>
      <c r="R723" s="6">
        <f t="shared" si="57"/>
        <v>6.1740000000000004</v>
      </c>
      <c r="S723" s="6"/>
      <c r="T723" s="27">
        <f t="shared" si="59"/>
        <v>2.9899999999997817E-2</v>
      </c>
    </row>
    <row r="724" spans="1:20" hidden="1">
      <c r="A724" s="5">
        <f t="shared" si="58"/>
        <v>720</v>
      </c>
      <c r="B724" s="9">
        <v>73</v>
      </c>
      <c r="C724" s="9">
        <v>78.2</v>
      </c>
      <c r="D724" s="6" t="s">
        <v>51</v>
      </c>
      <c r="E724" s="5">
        <v>40</v>
      </c>
      <c r="F724" s="7">
        <v>77.2</v>
      </c>
      <c r="G724" s="7">
        <v>77.210099999999997</v>
      </c>
      <c r="H724" s="8" t="s">
        <v>16</v>
      </c>
      <c r="I724" s="8" t="s">
        <v>19</v>
      </c>
      <c r="J724" s="6">
        <v>10.1</v>
      </c>
      <c r="K724" s="6">
        <v>3.5</v>
      </c>
      <c r="L724" s="6">
        <f t="shared" si="55"/>
        <v>35.35</v>
      </c>
      <c r="M724" s="6" t="s">
        <v>57</v>
      </c>
      <c r="N724" s="6">
        <v>10.1</v>
      </c>
      <c r="O724" s="6">
        <v>3.5</v>
      </c>
      <c r="P724" s="6">
        <v>7.0000000000000007E-2</v>
      </c>
      <c r="Q724" s="6">
        <f t="shared" si="56"/>
        <v>35.35</v>
      </c>
      <c r="R724" s="6">
        <f t="shared" si="57"/>
        <v>2.4745000000000004</v>
      </c>
      <c r="S724" s="6"/>
      <c r="T724" s="27">
        <f t="shared" si="59"/>
        <v>-5.2000000000020918E-3</v>
      </c>
    </row>
    <row r="725" spans="1:20" hidden="1">
      <c r="A725" s="5">
        <f t="shared" si="58"/>
        <v>721</v>
      </c>
      <c r="B725" s="9">
        <v>73</v>
      </c>
      <c r="C725" s="9">
        <v>78.2</v>
      </c>
      <c r="D725" s="6" t="s">
        <v>51</v>
      </c>
      <c r="E725" s="5">
        <v>40</v>
      </c>
      <c r="F725" s="7">
        <v>77.22</v>
      </c>
      <c r="G725" s="7">
        <v>77.235100000000003</v>
      </c>
      <c r="H725" s="8" t="s">
        <v>12</v>
      </c>
      <c r="I725" s="8" t="s">
        <v>15</v>
      </c>
      <c r="J725" s="6">
        <v>15.1</v>
      </c>
      <c r="K725" s="6">
        <v>3.5</v>
      </c>
      <c r="L725" s="6">
        <f t="shared" si="55"/>
        <v>52.85</v>
      </c>
      <c r="M725" s="6" t="s">
        <v>57</v>
      </c>
      <c r="N725" s="6">
        <v>15.1</v>
      </c>
      <c r="O725" s="6">
        <v>3.5</v>
      </c>
      <c r="P725" s="6">
        <v>7.0000000000000007E-2</v>
      </c>
      <c r="Q725" s="6">
        <f t="shared" si="56"/>
        <v>52.85</v>
      </c>
      <c r="R725" s="6">
        <f t="shared" si="57"/>
        <v>3.6995000000000005</v>
      </c>
      <c r="S725" s="6"/>
      <c r="T725" s="27">
        <f t="shared" si="59"/>
        <v>9.9000000000017963E-3</v>
      </c>
    </row>
    <row r="726" spans="1:20" hidden="1">
      <c r="A726" s="5">
        <f t="shared" si="58"/>
        <v>722</v>
      </c>
      <c r="B726" s="9">
        <v>73</v>
      </c>
      <c r="C726" s="9">
        <v>78.2</v>
      </c>
      <c r="D726" s="6" t="s">
        <v>51</v>
      </c>
      <c r="E726" s="5">
        <v>40</v>
      </c>
      <c r="F726" s="7">
        <v>77.28</v>
      </c>
      <c r="G726" s="7">
        <v>77.298199999999994</v>
      </c>
      <c r="H726" s="8" t="s">
        <v>12</v>
      </c>
      <c r="I726" s="8" t="s">
        <v>37</v>
      </c>
      <c r="J726" s="6">
        <v>18.2</v>
      </c>
      <c r="K726" s="6">
        <v>7</v>
      </c>
      <c r="L726" s="6">
        <f t="shared" si="55"/>
        <v>127.39999999999999</v>
      </c>
      <c r="M726" s="6" t="s">
        <v>57</v>
      </c>
      <c r="N726" s="6">
        <v>18.2</v>
      </c>
      <c r="O726" s="6">
        <v>7</v>
      </c>
      <c r="P726" s="6">
        <v>7.0000000000000007E-2</v>
      </c>
      <c r="Q726" s="6">
        <f t="shared" si="56"/>
        <v>127.39999999999999</v>
      </c>
      <c r="R726" s="6">
        <f t="shared" si="57"/>
        <v>8.918000000000001</v>
      </c>
      <c r="S726" s="6"/>
      <c r="T726" s="27">
        <f t="shared" si="59"/>
        <v>4.4899999999998386E-2</v>
      </c>
    </row>
    <row r="727" spans="1:20" hidden="1">
      <c r="A727" s="5">
        <f t="shared" si="58"/>
        <v>723</v>
      </c>
      <c r="B727" s="9">
        <v>73</v>
      </c>
      <c r="C727" s="9">
        <v>78.2</v>
      </c>
      <c r="D727" s="6" t="s">
        <v>51</v>
      </c>
      <c r="E727" s="5">
        <v>40</v>
      </c>
      <c r="F727" s="7">
        <v>77.319999999999993</v>
      </c>
      <c r="G727" s="7">
        <v>77.325099999999992</v>
      </c>
      <c r="H727" s="8" t="s">
        <v>12</v>
      </c>
      <c r="I727" s="8" t="s">
        <v>19</v>
      </c>
      <c r="J727" s="6">
        <v>5.0999999999999996</v>
      </c>
      <c r="K727" s="6">
        <v>2.1</v>
      </c>
      <c r="L727" s="6">
        <f t="shared" si="55"/>
        <v>10.709999999999999</v>
      </c>
      <c r="M727" s="6" t="s">
        <v>57</v>
      </c>
      <c r="N727" s="6">
        <v>5.0999999999999996</v>
      </c>
      <c r="O727" s="6">
        <v>2.1</v>
      </c>
      <c r="P727" s="6">
        <v>7.0000000000000007E-2</v>
      </c>
      <c r="Q727" s="6">
        <f t="shared" si="56"/>
        <v>10.709999999999999</v>
      </c>
      <c r="R727" s="6">
        <f t="shared" si="57"/>
        <v>0.74970000000000003</v>
      </c>
      <c r="S727" s="6"/>
      <c r="T727" s="27">
        <f t="shared" si="59"/>
        <v>2.1799999999998931E-2</v>
      </c>
    </row>
    <row r="728" spans="1:20" hidden="1">
      <c r="A728" s="5">
        <f t="shared" si="58"/>
        <v>724</v>
      </c>
      <c r="B728" s="9">
        <v>73</v>
      </c>
      <c r="C728" s="9">
        <v>78.2</v>
      </c>
      <c r="D728" s="6" t="s">
        <v>51</v>
      </c>
      <c r="E728" s="5">
        <v>40</v>
      </c>
      <c r="F728" s="7">
        <v>77.36</v>
      </c>
      <c r="G728" s="7">
        <v>77.370099999999994</v>
      </c>
      <c r="H728" s="8" t="s">
        <v>16</v>
      </c>
      <c r="I728" s="8" t="s">
        <v>15</v>
      </c>
      <c r="J728" s="6">
        <v>10.1</v>
      </c>
      <c r="K728" s="6">
        <v>3.5</v>
      </c>
      <c r="L728" s="6">
        <f t="shared" si="55"/>
        <v>35.35</v>
      </c>
      <c r="M728" s="6" t="s">
        <v>57</v>
      </c>
      <c r="N728" s="6">
        <v>10.1</v>
      </c>
      <c r="O728" s="6">
        <v>3.5</v>
      </c>
      <c r="P728" s="6">
        <v>7.0000000000000007E-2</v>
      </c>
      <c r="Q728" s="6">
        <f t="shared" si="56"/>
        <v>35.35</v>
      </c>
      <c r="R728" s="6">
        <f t="shared" si="57"/>
        <v>2.4745000000000004</v>
      </c>
      <c r="S728" s="6"/>
      <c r="T728" s="27">
        <f t="shared" si="59"/>
        <v>3.4900000000007481E-2</v>
      </c>
    </row>
    <row r="729" spans="1:20" hidden="1">
      <c r="A729" s="5">
        <f t="shared" si="58"/>
        <v>725</v>
      </c>
      <c r="B729" s="9">
        <v>73</v>
      </c>
      <c r="C729" s="9">
        <v>78.2</v>
      </c>
      <c r="D729" s="6" t="s">
        <v>51</v>
      </c>
      <c r="E729" s="5">
        <v>40</v>
      </c>
      <c r="F729" s="7">
        <v>77.64</v>
      </c>
      <c r="G729" s="7">
        <v>77.641099999999994</v>
      </c>
      <c r="H729" s="8" t="s">
        <v>12</v>
      </c>
      <c r="I729" s="8" t="s">
        <v>15</v>
      </c>
      <c r="J729" s="6">
        <v>1.1000000000000001</v>
      </c>
      <c r="K729" s="6">
        <v>1.1000000000000001</v>
      </c>
      <c r="L729" s="6">
        <f t="shared" si="55"/>
        <v>1.2100000000000002</v>
      </c>
      <c r="M729" s="6" t="s">
        <v>57</v>
      </c>
      <c r="N729" s="6">
        <v>1.1000000000000001</v>
      </c>
      <c r="O729" s="6">
        <v>1.8</v>
      </c>
      <c r="P729" s="6">
        <v>7.0000000000000007E-2</v>
      </c>
      <c r="Q729" s="6">
        <f t="shared" si="56"/>
        <v>1.9800000000000002</v>
      </c>
      <c r="R729" s="6">
        <f t="shared" si="57"/>
        <v>0.13860000000000003</v>
      </c>
      <c r="S729" s="6"/>
      <c r="T729" s="27">
        <f t="shared" si="59"/>
        <v>0.26990000000000691</v>
      </c>
    </row>
    <row r="730" spans="1:20" hidden="1">
      <c r="A730" s="5">
        <f t="shared" si="58"/>
        <v>726</v>
      </c>
      <c r="B730" s="9">
        <v>73</v>
      </c>
      <c r="C730" s="9">
        <v>78.2</v>
      </c>
      <c r="D730" s="6" t="s">
        <v>51</v>
      </c>
      <c r="E730" s="5">
        <v>40</v>
      </c>
      <c r="F730" s="7">
        <v>77.739999999999995</v>
      </c>
      <c r="G730" s="7">
        <v>77.830399999999997</v>
      </c>
      <c r="H730" s="8" t="s">
        <v>24</v>
      </c>
      <c r="I730" s="8" t="s">
        <v>38</v>
      </c>
      <c r="J730" s="6">
        <v>90.4</v>
      </c>
      <c r="K730" s="6">
        <v>0.2</v>
      </c>
      <c r="L730" s="6">
        <f t="shared" si="55"/>
        <v>18.080000000000002</v>
      </c>
      <c r="M730" s="6" t="s">
        <v>57</v>
      </c>
      <c r="N730" s="6">
        <v>90.4</v>
      </c>
      <c r="O730" s="6">
        <v>1.8</v>
      </c>
      <c r="P730" s="6">
        <v>7.0000000000000007E-2</v>
      </c>
      <c r="Q730" s="6">
        <f t="shared" si="56"/>
        <v>162.72000000000003</v>
      </c>
      <c r="R730" s="6">
        <f t="shared" si="57"/>
        <v>11.390400000000003</v>
      </c>
      <c r="S730" s="6"/>
      <c r="T730" s="27">
        <f t="shared" si="59"/>
        <v>9.8900000000000432E-2</v>
      </c>
    </row>
    <row r="731" spans="1:20" hidden="1">
      <c r="A731" s="5">
        <f t="shared" si="58"/>
        <v>727</v>
      </c>
      <c r="B731" s="9">
        <v>73</v>
      </c>
      <c r="C731" s="9">
        <v>78.2</v>
      </c>
      <c r="D731" s="6" t="s">
        <v>51</v>
      </c>
      <c r="E731" s="5">
        <v>40</v>
      </c>
      <c r="F731" s="7">
        <v>77.78</v>
      </c>
      <c r="G731" s="7">
        <v>77.800399999999996</v>
      </c>
      <c r="H731" s="8" t="s">
        <v>32</v>
      </c>
      <c r="I731" s="8" t="s">
        <v>19</v>
      </c>
      <c r="J731" s="6">
        <v>20.399999999999999</v>
      </c>
      <c r="K731" s="6">
        <v>3.5</v>
      </c>
      <c r="L731" s="6">
        <f t="shared" si="55"/>
        <v>71.399999999999991</v>
      </c>
      <c r="M731" s="6" t="s">
        <v>57</v>
      </c>
      <c r="N731" s="6">
        <v>20.399999999999999</v>
      </c>
      <c r="O731" s="6">
        <v>3.5</v>
      </c>
      <c r="P731" s="6">
        <v>7.0000000000000007E-2</v>
      </c>
      <c r="Q731" s="6">
        <f t="shared" si="56"/>
        <v>71.399999999999991</v>
      </c>
      <c r="R731" s="6">
        <f t="shared" si="57"/>
        <v>4.9980000000000002</v>
      </c>
      <c r="S731" s="6"/>
      <c r="T731" s="27">
        <f t="shared" si="59"/>
        <v>-5.0399999999996226E-2</v>
      </c>
    </row>
    <row r="732" spans="1:20" hidden="1">
      <c r="A732" s="5">
        <f t="shared" si="58"/>
        <v>728</v>
      </c>
      <c r="B732" s="9">
        <v>73</v>
      </c>
      <c r="C732" s="9">
        <v>78.2</v>
      </c>
      <c r="D732" s="6" t="s">
        <v>51</v>
      </c>
      <c r="E732" s="5">
        <v>40</v>
      </c>
      <c r="F732" s="7">
        <v>77.94</v>
      </c>
      <c r="G732" s="7">
        <v>77.947299999999998</v>
      </c>
      <c r="H732" s="8" t="s">
        <v>12</v>
      </c>
      <c r="I732" s="8" t="s">
        <v>19</v>
      </c>
      <c r="J732" s="6">
        <v>7.3</v>
      </c>
      <c r="K732" s="6">
        <v>0.5</v>
      </c>
      <c r="L732" s="6">
        <f t="shared" si="55"/>
        <v>3.65</v>
      </c>
      <c r="M732" s="6" t="s">
        <v>57</v>
      </c>
      <c r="N732" s="6">
        <v>7.3</v>
      </c>
      <c r="O732" s="6">
        <v>1.8</v>
      </c>
      <c r="P732" s="6">
        <v>7.0000000000000007E-2</v>
      </c>
      <c r="Q732" s="6">
        <f t="shared" si="56"/>
        <v>13.14</v>
      </c>
      <c r="R732" s="6">
        <f t="shared" si="57"/>
        <v>0.91980000000000017</v>
      </c>
      <c r="S732" s="6"/>
      <c r="T732" s="27">
        <f t="shared" si="59"/>
        <v>0.1396000000000015</v>
      </c>
    </row>
    <row r="733" spans="1:20" hidden="1">
      <c r="A733" s="5">
        <f t="shared" si="58"/>
        <v>729</v>
      </c>
      <c r="B733" s="9">
        <v>73</v>
      </c>
      <c r="C733" s="9">
        <v>78.2</v>
      </c>
      <c r="D733" s="6" t="s">
        <v>51</v>
      </c>
      <c r="E733" s="5">
        <v>40</v>
      </c>
      <c r="F733" s="7">
        <v>77.98</v>
      </c>
      <c r="G733" s="7">
        <v>77.989200000000011</v>
      </c>
      <c r="H733" s="8" t="s">
        <v>18</v>
      </c>
      <c r="I733" s="8" t="s">
        <v>15</v>
      </c>
      <c r="J733" s="6">
        <v>9.1999999999999993</v>
      </c>
      <c r="K733" s="6">
        <v>3.5</v>
      </c>
      <c r="L733" s="6">
        <f t="shared" si="55"/>
        <v>32.199999999999996</v>
      </c>
      <c r="M733" s="6" t="s">
        <v>57</v>
      </c>
      <c r="N733" s="6">
        <v>9.1999999999999993</v>
      </c>
      <c r="O733" s="6">
        <v>3.5</v>
      </c>
      <c r="P733" s="6">
        <v>7.0000000000000007E-2</v>
      </c>
      <c r="Q733" s="6">
        <f t="shared" si="56"/>
        <v>32.199999999999996</v>
      </c>
      <c r="R733" s="6">
        <f t="shared" si="57"/>
        <v>2.254</v>
      </c>
      <c r="S733" s="6"/>
      <c r="T733" s="27">
        <f t="shared" si="59"/>
        <v>3.2700000000005502E-2</v>
      </c>
    </row>
    <row r="734" spans="1:20" hidden="1">
      <c r="A734" s="5">
        <f t="shared" si="58"/>
        <v>730</v>
      </c>
      <c r="B734" s="9">
        <v>73</v>
      </c>
      <c r="C734" s="9">
        <v>78.2</v>
      </c>
      <c r="D734" s="6" t="s">
        <v>51</v>
      </c>
      <c r="E734" s="5">
        <v>40</v>
      </c>
      <c r="F734" s="7">
        <v>78.08</v>
      </c>
      <c r="G734" s="7">
        <v>78.082099999999997</v>
      </c>
      <c r="H734" s="8" t="s">
        <v>12</v>
      </c>
      <c r="I734" s="8" t="s">
        <v>15</v>
      </c>
      <c r="J734" s="6">
        <v>2.1</v>
      </c>
      <c r="K734" s="6">
        <v>1.1000000000000001</v>
      </c>
      <c r="L734" s="6">
        <f t="shared" si="55"/>
        <v>2.3100000000000005</v>
      </c>
      <c r="M734" s="6" t="s">
        <v>57</v>
      </c>
      <c r="N734" s="6">
        <v>2.1</v>
      </c>
      <c r="O734" s="6">
        <v>1.8</v>
      </c>
      <c r="P734" s="6">
        <v>7.0000000000000007E-2</v>
      </c>
      <c r="Q734" s="6">
        <f t="shared" si="56"/>
        <v>3.7800000000000002</v>
      </c>
      <c r="R734" s="6">
        <f t="shared" si="57"/>
        <v>0.26460000000000006</v>
      </c>
      <c r="S734" s="6"/>
      <c r="T734" s="27">
        <f t="shared" si="59"/>
        <v>9.0799999999987335E-2</v>
      </c>
    </row>
    <row r="735" spans="1:20" hidden="1">
      <c r="A735" s="5">
        <f t="shared" si="58"/>
        <v>731</v>
      </c>
      <c r="B735" s="9">
        <v>73</v>
      </c>
      <c r="C735" s="9">
        <v>78.2</v>
      </c>
      <c r="D735" s="6" t="s">
        <v>51</v>
      </c>
      <c r="E735" s="5">
        <v>40</v>
      </c>
      <c r="F735" s="7">
        <v>78.12</v>
      </c>
      <c r="G735" s="7">
        <v>78.140100000000004</v>
      </c>
      <c r="H735" s="8" t="s">
        <v>24</v>
      </c>
      <c r="I735" s="8" t="s">
        <v>30</v>
      </c>
      <c r="J735" s="6">
        <v>20.100000000000001</v>
      </c>
      <c r="K735" s="6">
        <v>0.5</v>
      </c>
      <c r="L735" s="6">
        <f t="shared" si="55"/>
        <v>10.050000000000001</v>
      </c>
      <c r="M735" s="6" t="s">
        <v>57</v>
      </c>
      <c r="N735" s="6">
        <v>20.100000000000001</v>
      </c>
      <c r="O735" s="6">
        <v>1.8</v>
      </c>
      <c r="P735" s="6">
        <v>7.0000000000000007E-2</v>
      </c>
      <c r="Q735" s="6">
        <f t="shared" si="56"/>
        <v>36.180000000000007</v>
      </c>
      <c r="R735" s="6">
        <f t="shared" si="57"/>
        <v>2.5326000000000009</v>
      </c>
      <c r="S735" s="6"/>
      <c r="T735" s="27">
        <f t="shared" si="59"/>
        <v>3.7900000000007594E-2</v>
      </c>
    </row>
    <row r="736" spans="1:20" hidden="1">
      <c r="A736" s="5">
        <f t="shared" si="58"/>
        <v>732</v>
      </c>
      <c r="B736" s="9">
        <v>73</v>
      </c>
      <c r="C736" s="9">
        <v>78.2</v>
      </c>
      <c r="D736" s="6" t="s">
        <v>51</v>
      </c>
      <c r="E736" s="5">
        <v>40</v>
      </c>
      <c r="F736" s="7">
        <v>78.12</v>
      </c>
      <c r="G736" s="7">
        <v>78.42</v>
      </c>
      <c r="H736" s="8" t="s">
        <v>24</v>
      </c>
      <c r="I736" s="8" t="s">
        <v>30</v>
      </c>
      <c r="J736" s="6">
        <v>300</v>
      </c>
      <c r="K736" s="6">
        <v>0.3</v>
      </c>
      <c r="L736" s="6">
        <f t="shared" si="55"/>
        <v>90</v>
      </c>
      <c r="M736" s="6" t="s">
        <v>57</v>
      </c>
      <c r="N736" s="6">
        <v>300</v>
      </c>
      <c r="O736" s="6">
        <v>1.8</v>
      </c>
      <c r="P736" s="6">
        <v>7.0000000000000007E-2</v>
      </c>
      <c r="Q736" s="6">
        <f t="shared" si="56"/>
        <v>540</v>
      </c>
      <c r="R736" s="6">
        <f t="shared" si="57"/>
        <v>37.800000000000004</v>
      </c>
      <c r="S736" s="6"/>
      <c r="T736" s="27">
        <f t="shared" si="59"/>
        <v>-2.0099999999999341E-2</v>
      </c>
    </row>
    <row r="737" spans="1:20" hidden="1">
      <c r="A737" s="5">
        <f t="shared" si="58"/>
        <v>733</v>
      </c>
      <c r="B737" s="9">
        <v>73</v>
      </c>
      <c r="C737" s="9">
        <v>78.2</v>
      </c>
      <c r="D737" s="6" t="s">
        <v>51</v>
      </c>
      <c r="E737" s="5">
        <v>40</v>
      </c>
      <c r="F737" s="7">
        <v>78.16</v>
      </c>
      <c r="G737" s="7">
        <v>78.167000000000002</v>
      </c>
      <c r="H737" s="8" t="s">
        <v>12</v>
      </c>
      <c r="I737" s="8" t="s">
        <v>15</v>
      </c>
      <c r="J737" s="6">
        <v>7</v>
      </c>
      <c r="K737" s="6">
        <v>3.5</v>
      </c>
      <c r="L737" s="6">
        <f t="shared" si="55"/>
        <v>24.5</v>
      </c>
      <c r="M737" s="6" t="s">
        <v>57</v>
      </c>
      <c r="N737" s="6">
        <v>7</v>
      </c>
      <c r="O737" s="6">
        <v>3.5</v>
      </c>
      <c r="P737" s="6">
        <v>7.0000000000000007E-2</v>
      </c>
      <c r="Q737" s="6">
        <f t="shared" si="56"/>
        <v>24.5</v>
      </c>
      <c r="R737" s="6">
        <f t="shared" si="57"/>
        <v>1.7150000000000001</v>
      </c>
      <c r="S737" s="6"/>
      <c r="T737" s="27">
        <f t="shared" si="59"/>
        <v>-0.26000000000000512</v>
      </c>
    </row>
    <row r="738" spans="1:20" hidden="1">
      <c r="A738" s="5">
        <f t="shared" si="58"/>
        <v>734</v>
      </c>
      <c r="B738" s="9">
        <v>73</v>
      </c>
      <c r="C738" s="9">
        <v>78.2</v>
      </c>
      <c r="D738" s="6" t="s">
        <v>51</v>
      </c>
      <c r="E738" s="5">
        <v>40</v>
      </c>
      <c r="F738" s="7">
        <v>78.2</v>
      </c>
      <c r="G738" s="7">
        <v>78.206000000000003</v>
      </c>
      <c r="H738" s="8" t="s">
        <v>12</v>
      </c>
      <c r="I738" s="8" t="s">
        <v>19</v>
      </c>
      <c r="J738" s="6">
        <v>6</v>
      </c>
      <c r="K738" s="6">
        <v>2.2000000000000002</v>
      </c>
      <c r="L738" s="6">
        <f t="shared" si="55"/>
        <v>13.200000000000001</v>
      </c>
      <c r="M738" s="6" t="s">
        <v>57</v>
      </c>
      <c r="N738" s="6">
        <v>6</v>
      </c>
      <c r="O738" s="6">
        <v>2.2000000000000002</v>
      </c>
      <c r="P738" s="6">
        <v>7.0000000000000007E-2</v>
      </c>
      <c r="Q738" s="6">
        <f t="shared" si="56"/>
        <v>13.200000000000001</v>
      </c>
      <c r="R738" s="6">
        <f t="shared" si="57"/>
        <v>0.92400000000000015</v>
      </c>
      <c r="S738" s="6"/>
      <c r="T738" s="27">
        <f t="shared" si="59"/>
        <v>3.3000000000001251E-2</v>
      </c>
    </row>
    <row r="739" spans="1:20" hidden="1">
      <c r="A739" s="10">
        <f t="shared" si="58"/>
        <v>735</v>
      </c>
      <c r="B739" s="14">
        <v>78.2</v>
      </c>
      <c r="C739" s="14">
        <v>80.8</v>
      </c>
      <c r="D739" s="11" t="s">
        <v>52</v>
      </c>
      <c r="E739" s="10">
        <v>40</v>
      </c>
      <c r="F739" s="12">
        <v>78.22</v>
      </c>
      <c r="G739" s="12">
        <v>78.2273</v>
      </c>
      <c r="H739" s="13" t="s">
        <v>12</v>
      </c>
      <c r="I739" s="13" t="s">
        <v>15</v>
      </c>
      <c r="J739" s="11">
        <v>7.3</v>
      </c>
      <c r="K739" s="11">
        <v>3.5</v>
      </c>
      <c r="L739" s="11">
        <f t="shared" si="55"/>
        <v>25.55</v>
      </c>
      <c r="M739" s="11" t="s">
        <v>57</v>
      </c>
      <c r="N739" s="11">
        <v>7.3</v>
      </c>
      <c r="O739" s="11">
        <v>3.5</v>
      </c>
      <c r="P739" s="6">
        <v>7.0000000000000007E-2</v>
      </c>
      <c r="Q739" s="11">
        <f t="shared" si="56"/>
        <v>25.55</v>
      </c>
      <c r="R739" s="11">
        <f t="shared" si="57"/>
        <v>1.7885000000000002</v>
      </c>
      <c r="S739" s="11"/>
      <c r="T739" s="27">
        <f t="shared" si="59"/>
        <v>1.3999999999995794E-2</v>
      </c>
    </row>
    <row r="740" spans="1:20" hidden="1">
      <c r="A740" s="10">
        <f t="shared" si="58"/>
        <v>736</v>
      </c>
      <c r="B740" s="14">
        <v>78.2</v>
      </c>
      <c r="C740" s="14">
        <v>80.8</v>
      </c>
      <c r="D740" s="11" t="s">
        <v>52</v>
      </c>
      <c r="E740" s="10">
        <v>40</v>
      </c>
      <c r="F740" s="12">
        <v>78.23</v>
      </c>
      <c r="G740" s="12">
        <v>78.234099999999998</v>
      </c>
      <c r="H740" s="13" t="s">
        <v>12</v>
      </c>
      <c r="I740" s="13" t="s">
        <v>15</v>
      </c>
      <c r="J740" s="11">
        <v>4.0999999999999996</v>
      </c>
      <c r="K740" s="11">
        <v>3.5</v>
      </c>
      <c r="L740" s="11">
        <f t="shared" si="55"/>
        <v>14.349999999999998</v>
      </c>
      <c r="M740" s="11" t="s">
        <v>57</v>
      </c>
      <c r="N740" s="11">
        <v>4.0999999999999996</v>
      </c>
      <c r="O740" s="11">
        <v>3.5</v>
      </c>
      <c r="P740" s="6">
        <v>7.0000000000000007E-2</v>
      </c>
      <c r="Q740" s="11">
        <f t="shared" si="56"/>
        <v>14.349999999999998</v>
      </c>
      <c r="R740" s="11">
        <f t="shared" si="57"/>
        <v>1.0044999999999999</v>
      </c>
      <c r="S740" s="11"/>
      <c r="T740" s="27">
        <f t="shared" si="59"/>
        <v>2.7000000000043656E-3</v>
      </c>
    </row>
    <row r="741" spans="1:20" hidden="1">
      <c r="A741" s="10">
        <f t="shared" si="58"/>
        <v>737</v>
      </c>
      <c r="B741" s="14">
        <v>78.2</v>
      </c>
      <c r="C741" s="14">
        <v>80.8</v>
      </c>
      <c r="D741" s="11" t="s">
        <v>52</v>
      </c>
      <c r="E741" s="10">
        <v>40</v>
      </c>
      <c r="F741" s="12">
        <v>78.3</v>
      </c>
      <c r="G741" s="12">
        <v>78.303200000000004</v>
      </c>
      <c r="H741" s="13" t="s">
        <v>12</v>
      </c>
      <c r="I741" s="13" t="s">
        <v>15</v>
      </c>
      <c r="J741" s="11">
        <v>3.2</v>
      </c>
      <c r="K741" s="11">
        <v>2.1</v>
      </c>
      <c r="L741" s="11">
        <f t="shared" si="55"/>
        <v>6.7200000000000006</v>
      </c>
      <c r="M741" s="11" t="s">
        <v>57</v>
      </c>
      <c r="N741" s="11">
        <v>3.2</v>
      </c>
      <c r="O741" s="11">
        <v>2.1</v>
      </c>
      <c r="P741" s="6">
        <v>7.0000000000000007E-2</v>
      </c>
      <c r="Q741" s="11">
        <f t="shared" si="56"/>
        <v>6.7200000000000006</v>
      </c>
      <c r="R741" s="11">
        <f t="shared" si="57"/>
        <v>0.4704000000000001</v>
      </c>
      <c r="S741" s="11"/>
      <c r="T741" s="27">
        <f t="shared" si="59"/>
        <v>6.5899999999999181E-2</v>
      </c>
    </row>
    <row r="742" spans="1:20" hidden="1">
      <c r="A742" s="10">
        <f t="shared" si="58"/>
        <v>738</v>
      </c>
      <c r="B742" s="14">
        <v>78.2</v>
      </c>
      <c r="C742" s="14">
        <v>80.8</v>
      </c>
      <c r="D742" s="11" t="s">
        <v>52</v>
      </c>
      <c r="E742" s="10">
        <v>40</v>
      </c>
      <c r="F742" s="12">
        <v>78.305000000000007</v>
      </c>
      <c r="G742" s="12">
        <v>78.311400000000006</v>
      </c>
      <c r="H742" s="13" t="s">
        <v>12</v>
      </c>
      <c r="I742" s="13" t="s">
        <v>15</v>
      </c>
      <c r="J742" s="11">
        <v>6.4</v>
      </c>
      <c r="K742" s="11">
        <v>3.1</v>
      </c>
      <c r="L742" s="11">
        <f t="shared" si="55"/>
        <v>19.840000000000003</v>
      </c>
      <c r="M742" s="11" t="s">
        <v>57</v>
      </c>
      <c r="N742" s="11">
        <v>6.4</v>
      </c>
      <c r="O742" s="11">
        <v>3.1</v>
      </c>
      <c r="P742" s="6">
        <v>7.0000000000000007E-2</v>
      </c>
      <c r="Q742" s="11">
        <f t="shared" si="56"/>
        <v>19.840000000000003</v>
      </c>
      <c r="R742" s="11">
        <f t="shared" si="57"/>
        <v>1.3888000000000005</v>
      </c>
      <c r="S742" s="11"/>
      <c r="T742" s="27">
        <f t="shared" si="59"/>
        <v>1.8000000000029104E-3</v>
      </c>
    </row>
    <row r="743" spans="1:20" hidden="1">
      <c r="A743" s="10">
        <f t="shared" si="58"/>
        <v>739</v>
      </c>
      <c r="B743" s="14">
        <v>78.2</v>
      </c>
      <c r="C743" s="14">
        <v>80.8</v>
      </c>
      <c r="D743" s="11" t="s">
        <v>52</v>
      </c>
      <c r="E743" s="10">
        <v>40</v>
      </c>
      <c r="F743" s="12">
        <v>78.319999999999993</v>
      </c>
      <c r="G743" s="12">
        <v>78.370499999999993</v>
      </c>
      <c r="H743" s="13" t="s">
        <v>12</v>
      </c>
      <c r="I743" s="13" t="s">
        <v>15</v>
      </c>
      <c r="J743" s="11">
        <v>50.5</v>
      </c>
      <c r="K743" s="11">
        <v>3.5</v>
      </c>
      <c r="L743" s="11">
        <f t="shared" si="55"/>
        <v>176.75</v>
      </c>
      <c r="M743" s="11" t="s">
        <v>57</v>
      </c>
      <c r="N743" s="11">
        <v>50.5</v>
      </c>
      <c r="O743" s="11">
        <v>3.5</v>
      </c>
      <c r="P743" s="6">
        <v>7.0000000000000007E-2</v>
      </c>
      <c r="Q743" s="11">
        <f t="shared" si="56"/>
        <v>176.75</v>
      </c>
      <c r="R743" s="11">
        <f t="shared" si="57"/>
        <v>12.3725</v>
      </c>
      <c r="S743" s="11"/>
      <c r="T743" s="27">
        <f t="shared" si="59"/>
        <v>8.5999999999870624E-3</v>
      </c>
    </row>
    <row r="744" spans="1:20" hidden="1">
      <c r="A744" s="10">
        <f t="shared" si="58"/>
        <v>740</v>
      </c>
      <c r="B744" s="14">
        <v>78.2</v>
      </c>
      <c r="C744" s="14">
        <v>80.8</v>
      </c>
      <c r="D744" s="11" t="s">
        <v>52</v>
      </c>
      <c r="E744" s="10">
        <v>40</v>
      </c>
      <c r="F744" s="12">
        <v>78.45</v>
      </c>
      <c r="G744" s="12">
        <v>78.548000000000002</v>
      </c>
      <c r="H744" s="13" t="s">
        <v>42</v>
      </c>
      <c r="I744" s="13" t="s">
        <v>15</v>
      </c>
      <c r="J744" s="11">
        <v>98</v>
      </c>
      <c r="K744" s="11">
        <v>3.5</v>
      </c>
      <c r="L744" s="11">
        <f t="shared" si="55"/>
        <v>343</v>
      </c>
      <c r="M744" s="11" t="s">
        <v>57</v>
      </c>
      <c r="N744" s="11">
        <v>98</v>
      </c>
      <c r="O744" s="11">
        <v>3.5</v>
      </c>
      <c r="P744" s="6">
        <v>7.0000000000000007E-2</v>
      </c>
      <c r="Q744" s="11">
        <f t="shared" si="56"/>
        <v>343</v>
      </c>
      <c r="R744" s="11">
        <f t="shared" si="57"/>
        <v>24.01</v>
      </c>
      <c r="S744" s="11"/>
      <c r="T744" s="27">
        <f t="shared" si="59"/>
        <v>7.9500000000010118E-2</v>
      </c>
    </row>
    <row r="745" spans="1:20" hidden="1">
      <c r="A745" s="10">
        <f t="shared" si="58"/>
        <v>741</v>
      </c>
      <c r="B745" s="14">
        <v>78.2</v>
      </c>
      <c r="C745" s="14">
        <v>80.8</v>
      </c>
      <c r="D745" s="11" t="s">
        <v>52</v>
      </c>
      <c r="E745" s="10">
        <v>40</v>
      </c>
      <c r="F745" s="12">
        <v>78.62</v>
      </c>
      <c r="G745" s="12">
        <v>78.902000000000001</v>
      </c>
      <c r="H745" s="13" t="s">
        <v>24</v>
      </c>
      <c r="I745" s="13" t="s">
        <v>30</v>
      </c>
      <c r="J745" s="11">
        <v>282</v>
      </c>
      <c r="K745" s="11">
        <v>0.5</v>
      </c>
      <c r="L745" s="11">
        <f t="shared" si="55"/>
        <v>141</v>
      </c>
      <c r="M745" s="11" t="s">
        <v>57</v>
      </c>
      <c r="N745" s="11">
        <v>282</v>
      </c>
      <c r="O745" s="11">
        <v>1.8</v>
      </c>
      <c r="P745" s="6">
        <v>7.0000000000000007E-2</v>
      </c>
      <c r="Q745" s="11">
        <f t="shared" si="56"/>
        <v>507.6</v>
      </c>
      <c r="R745" s="11">
        <f t="shared" si="57"/>
        <v>35.532000000000004</v>
      </c>
      <c r="S745" s="11"/>
      <c r="T745" s="27">
        <f t="shared" si="59"/>
        <v>7.2000000000002728E-2</v>
      </c>
    </row>
    <row r="746" spans="1:20" hidden="1">
      <c r="A746" s="10">
        <f t="shared" si="58"/>
        <v>742</v>
      </c>
      <c r="B746" s="14">
        <v>78.2</v>
      </c>
      <c r="C746" s="14">
        <v>80.8</v>
      </c>
      <c r="D746" s="11" t="s">
        <v>52</v>
      </c>
      <c r="E746" s="10">
        <v>40</v>
      </c>
      <c r="F746" s="12">
        <v>78.66</v>
      </c>
      <c r="G746" s="12">
        <v>78.697999999999993</v>
      </c>
      <c r="H746" s="13" t="s">
        <v>24</v>
      </c>
      <c r="I746" s="13" t="s">
        <v>19</v>
      </c>
      <c r="J746" s="11">
        <v>38</v>
      </c>
      <c r="K746" s="11">
        <v>0.5</v>
      </c>
      <c r="L746" s="11">
        <f t="shared" si="55"/>
        <v>19</v>
      </c>
      <c r="M746" s="11" t="s">
        <v>57</v>
      </c>
      <c r="N746" s="11">
        <v>38</v>
      </c>
      <c r="O746" s="11">
        <v>1.8</v>
      </c>
      <c r="P746" s="6">
        <v>7.0000000000000007E-2</v>
      </c>
      <c r="Q746" s="11">
        <f t="shared" si="56"/>
        <v>68.400000000000006</v>
      </c>
      <c r="R746" s="11">
        <f t="shared" si="57"/>
        <v>4.7880000000000011</v>
      </c>
      <c r="S746" s="11"/>
      <c r="T746" s="27">
        <f t="shared" si="59"/>
        <v>-0.24200000000000443</v>
      </c>
    </row>
    <row r="747" spans="1:20" hidden="1">
      <c r="A747" s="10">
        <f t="shared" si="58"/>
        <v>743</v>
      </c>
      <c r="B747" s="14">
        <v>78.2</v>
      </c>
      <c r="C747" s="14">
        <v>80.8</v>
      </c>
      <c r="D747" s="11" t="s">
        <v>52</v>
      </c>
      <c r="E747" s="10">
        <v>40</v>
      </c>
      <c r="F747" s="12">
        <v>78.7</v>
      </c>
      <c r="G747" s="12">
        <v>78.78</v>
      </c>
      <c r="H747" s="13" t="s">
        <v>16</v>
      </c>
      <c r="I747" s="13" t="s">
        <v>15</v>
      </c>
      <c r="J747" s="11">
        <v>80</v>
      </c>
      <c r="K747" s="11">
        <v>3.2</v>
      </c>
      <c r="L747" s="11">
        <f t="shared" si="55"/>
        <v>256</v>
      </c>
      <c r="M747" s="11" t="s">
        <v>57</v>
      </c>
      <c r="N747" s="11">
        <v>80</v>
      </c>
      <c r="O747" s="11">
        <v>3.2</v>
      </c>
      <c r="P747" s="6">
        <v>7.0000000000000007E-2</v>
      </c>
      <c r="Q747" s="11">
        <f t="shared" si="56"/>
        <v>256</v>
      </c>
      <c r="R747" s="11">
        <f t="shared" si="57"/>
        <v>17.920000000000002</v>
      </c>
      <c r="S747" s="11"/>
      <c r="T747" s="27">
        <f t="shared" si="59"/>
        <v>2.0000000000095497E-3</v>
      </c>
    </row>
    <row r="748" spans="1:20" hidden="1">
      <c r="A748" s="10">
        <f t="shared" si="58"/>
        <v>744</v>
      </c>
      <c r="B748" s="14">
        <v>78.2</v>
      </c>
      <c r="C748" s="14">
        <v>80.8</v>
      </c>
      <c r="D748" s="11" t="s">
        <v>52</v>
      </c>
      <c r="E748" s="10">
        <v>40</v>
      </c>
      <c r="F748" s="12">
        <v>78.709999999999994</v>
      </c>
      <c r="G748" s="12">
        <v>78.77</v>
      </c>
      <c r="H748" s="13" t="s">
        <v>16</v>
      </c>
      <c r="I748" s="13" t="s">
        <v>19</v>
      </c>
      <c r="J748" s="11">
        <v>60</v>
      </c>
      <c r="K748" s="11">
        <v>3.5</v>
      </c>
      <c r="L748" s="11">
        <f t="shared" si="55"/>
        <v>210</v>
      </c>
      <c r="M748" s="11" t="s">
        <v>57</v>
      </c>
      <c r="N748" s="11">
        <v>60</v>
      </c>
      <c r="O748" s="11">
        <v>3.5</v>
      </c>
      <c r="P748" s="6">
        <v>7.0000000000000007E-2</v>
      </c>
      <c r="Q748" s="11">
        <f t="shared" si="56"/>
        <v>210</v>
      </c>
      <c r="R748" s="11">
        <f t="shared" si="57"/>
        <v>14.700000000000001</v>
      </c>
      <c r="S748" s="11"/>
      <c r="T748" s="27">
        <f t="shared" si="59"/>
        <v>-7.000000000000739E-2</v>
      </c>
    </row>
    <row r="749" spans="1:20" hidden="1">
      <c r="A749" s="10">
        <f t="shared" si="58"/>
        <v>745</v>
      </c>
      <c r="B749" s="14">
        <v>78.2</v>
      </c>
      <c r="C749" s="14">
        <v>80.8</v>
      </c>
      <c r="D749" s="11" t="s">
        <v>52</v>
      </c>
      <c r="E749" s="10">
        <v>40</v>
      </c>
      <c r="F749" s="12">
        <v>78.819999999999993</v>
      </c>
      <c r="G749" s="12">
        <v>78.86</v>
      </c>
      <c r="H749" s="13" t="s">
        <v>16</v>
      </c>
      <c r="I749" s="13" t="s">
        <v>15</v>
      </c>
      <c r="J749" s="11">
        <v>40</v>
      </c>
      <c r="K749" s="11">
        <v>3.3</v>
      </c>
      <c r="L749" s="11">
        <f t="shared" si="55"/>
        <v>132</v>
      </c>
      <c r="M749" s="11" t="s">
        <v>57</v>
      </c>
      <c r="N749" s="11">
        <v>40</v>
      </c>
      <c r="O749" s="11">
        <v>3.3</v>
      </c>
      <c r="P749" s="6">
        <v>7.0000000000000007E-2</v>
      </c>
      <c r="Q749" s="11">
        <f t="shared" si="56"/>
        <v>132</v>
      </c>
      <c r="R749" s="11">
        <f t="shared" si="57"/>
        <v>9.24</v>
      </c>
      <c r="S749" s="11"/>
      <c r="T749" s="27">
        <f t="shared" si="59"/>
        <v>4.9999999999997158E-2</v>
      </c>
    </row>
    <row r="750" spans="1:20" hidden="1">
      <c r="A750" s="10">
        <f t="shared" si="58"/>
        <v>746</v>
      </c>
      <c r="B750" s="14">
        <v>78.2</v>
      </c>
      <c r="C750" s="14">
        <v>80.8</v>
      </c>
      <c r="D750" s="11" t="s">
        <v>52</v>
      </c>
      <c r="E750" s="10">
        <v>40</v>
      </c>
      <c r="F750" s="12">
        <v>79</v>
      </c>
      <c r="G750" s="12">
        <v>79.069999999999993</v>
      </c>
      <c r="H750" s="13" t="s">
        <v>16</v>
      </c>
      <c r="I750" s="13" t="s">
        <v>19</v>
      </c>
      <c r="J750" s="11">
        <v>70</v>
      </c>
      <c r="K750" s="11">
        <v>3.5</v>
      </c>
      <c r="L750" s="11">
        <f t="shared" si="55"/>
        <v>245</v>
      </c>
      <c r="M750" s="11" t="s">
        <v>57</v>
      </c>
      <c r="N750" s="11">
        <v>70</v>
      </c>
      <c r="O750" s="11">
        <v>3.5</v>
      </c>
      <c r="P750" s="6">
        <v>7.0000000000000007E-2</v>
      </c>
      <c r="Q750" s="11">
        <f t="shared" si="56"/>
        <v>245</v>
      </c>
      <c r="R750" s="11">
        <f t="shared" si="57"/>
        <v>17.150000000000002</v>
      </c>
      <c r="S750" s="11"/>
      <c r="T750" s="27">
        <f t="shared" si="59"/>
        <v>0.14000000000000057</v>
      </c>
    </row>
    <row r="751" spans="1:20" hidden="1">
      <c r="A751" s="10">
        <f t="shared" si="58"/>
        <v>747</v>
      </c>
      <c r="B751" s="14">
        <v>78.2</v>
      </c>
      <c r="C751" s="14">
        <v>80.8</v>
      </c>
      <c r="D751" s="11" t="s">
        <v>52</v>
      </c>
      <c r="E751" s="10">
        <v>40</v>
      </c>
      <c r="F751" s="12">
        <v>79.099999999999994</v>
      </c>
      <c r="G751" s="12">
        <v>79.184999999999988</v>
      </c>
      <c r="H751" s="13" t="s">
        <v>18</v>
      </c>
      <c r="I751" s="13" t="s">
        <v>15</v>
      </c>
      <c r="J751" s="11">
        <v>85</v>
      </c>
      <c r="K751" s="11">
        <v>3.5</v>
      </c>
      <c r="L751" s="11">
        <f t="shared" si="55"/>
        <v>297.5</v>
      </c>
      <c r="M751" s="11" t="s">
        <v>57</v>
      </c>
      <c r="N751" s="11">
        <v>85</v>
      </c>
      <c r="O751" s="11">
        <v>3.5</v>
      </c>
      <c r="P751" s="6">
        <v>7.0000000000000007E-2</v>
      </c>
      <c r="Q751" s="11">
        <f t="shared" si="56"/>
        <v>297.5</v>
      </c>
      <c r="R751" s="11">
        <f t="shared" si="57"/>
        <v>20.825000000000003</v>
      </c>
      <c r="S751" s="11"/>
      <c r="T751" s="27">
        <f t="shared" si="59"/>
        <v>3.0000000000001137E-2</v>
      </c>
    </row>
    <row r="752" spans="1:20" hidden="1">
      <c r="A752" s="10">
        <f t="shared" si="58"/>
        <v>748</v>
      </c>
      <c r="B752" s="14">
        <v>78.2</v>
      </c>
      <c r="C752" s="14">
        <v>80.8</v>
      </c>
      <c r="D752" s="11" t="s">
        <v>52</v>
      </c>
      <c r="E752" s="10">
        <v>40</v>
      </c>
      <c r="F752" s="12">
        <v>79.459999999999994</v>
      </c>
      <c r="G752" s="12">
        <v>79.467499999999987</v>
      </c>
      <c r="H752" s="13" t="s">
        <v>24</v>
      </c>
      <c r="I752" s="13" t="s">
        <v>37</v>
      </c>
      <c r="J752" s="11">
        <v>7.5</v>
      </c>
      <c r="K752" s="11">
        <v>0.4</v>
      </c>
      <c r="L752" s="11">
        <f t="shared" si="55"/>
        <v>3</v>
      </c>
      <c r="M752" s="11" t="s">
        <v>57</v>
      </c>
      <c r="N752" s="11">
        <v>7.5</v>
      </c>
      <c r="O752" s="11">
        <v>1.8</v>
      </c>
      <c r="P752" s="6">
        <v>7.0000000000000007E-2</v>
      </c>
      <c r="Q752" s="11">
        <f t="shared" si="56"/>
        <v>13.5</v>
      </c>
      <c r="R752" s="11">
        <f t="shared" si="57"/>
        <v>0.94500000000000006</v>
      </c>
      <c r="S752" s="11"/>
      <c r="T752" s="27">
        <f t="shared" si="59"/>
        <v>0.27500000000000568</v>
      </c>
    </row>
    <row r="753" spans="1:20" hidden="1">
      <c r="A753" s="10">
        <f t="shared" si="58"/>
        <v>749</v>
      </c>
      <c r="B753" s="14">
        <v>78.2</v>
      </c>
      <c r="C753" s="14">
        <v>80.8</v>
      </c>
      <c r="D753" s="11" t="s">
        <v>52</v>
      </c>
      <c r="E753" s="10">
        <v>40</v>
      </c>
      <c r="F753" s="12">
        <v>79.760000000000005</v>
      </c>
      <c r="G753" s="12">
        <v>79.764300000000006</v>
      </c>
      <c r="H753" s="13" t="s">
        <v>12</v>
      </c>
      <c r="I753" s="13" t="s">
        <v>15</v>
      </c>
      <c r="J753" s="11">
        <v>4.3</v>
      </c>
      <c r="K753" s="11">
        <v>3.1</v>
      </c>
      <c r="L753" s="11">
        <f t="shared" si="55"/>
        <v>13.33</v>
      </c>
      <c r="M753" s="11" t="s">
        <v>57</v>
      </c>
      <c r="N753" s="11">
        <v>4.3</v>
      </c>
      <c r="O753" s="11">
        <v>3.1</v>
      </c>
      <c r="P753" s="6">
        <v>7.0000000000000007E-2</v>
      </c>
      <c r="Q753" s="11">
        <f t="shared" si="56"/>
        <v>13.33</v>
      </c>
      <c r="R753" s="11">
        <f t="shared" si="57"/>
        <v>0.93310000000000004</v>
      </c>
      <c r="S753" s="11"/>
      <c r="T753" s="27">
        <f t="shared" si="59"/>
        <v>0.29250000000001819</v>
      </c>
    </row>
    <row r="754" spans="1:20" hidden="1">
      <c r="A754" s="10">
        <f t="shared" si="58"/>
        <v>750</v>
      </c>
      <c r="B754" s="14">
        <v>78.2</v>
      </c>
      <c r="C754" s="14">
        <v>80.8</v>
      </c>
      <c r="D754" s="11" t="s">
        <v>52</v>
      </c>
      <c r="E754" s="10">
        <v>40</v>
      </c>
      <c r="F754" s="12">
        <v>79.8</v>
      </c>
      <c r="G754" s="12">
        <v>79.81</v>
      </c>
      <c r="H754" s="13" t="s">
        <v>12</v>
      </c>
      <c r="I754" s="13" t="s">
        <v>37</v>
      </c>
      <c r="J754" s="11">
        <v>10</v>
      </c>
      <c r="K754" s="11">
        <v>3.5</v>
      </c>
      <c r="L754" s="11">
        <f t="shared" si="55"/>
        <v>35</v>
      </c>
      <c r="M754" s="11" t="s">
        <v>57</v>
      </c>
      <c r="N754" s="11">
        <v>10</v>
      </c>
      <c r="O754" s="11">
        <v>3.5</v>
      </c>
      <c r="P754" s="6">
        <v>7.0000000000000007E-2</v>
      </c>
      <c r="Q754" s="11">
        <f t="shared" si="56"/>
        <v>35</v>
      </c>
      <c r="R754" s="11">
        <f t="shared" si="57"/>
        <v>2.4500000000000002</v>
      </c>
      <c r="S754" s="11"/>
      <c r="T754" s="27">
        <f t="shared" si="59"/>
        <v>3.5699999999991405E-2</v>
      </c>
    </row>
    <row r="755" spans="1:20" hidden="1">
      <c r="A755" s="10">
        <f t="shared" si="58"/>
        <v>751</v>
      </c>
      <c r="B755" s="14">
        <v>78.2</v>
      </c>
      <c r="C755" s="14">
        <v>80.8</v>
      </c>
      <c r="D755" s="11" t="s">
        <v>52</v>
      </c>
      <c r="E755" s="10">
        <v>40</v>
      </c>
      <c r="F755" s="12">
        <v>79.900000000000006</v>
      </c>
      <c r="G755" s="12">
        <v>79.930000000000007</v>
      </c>
      <c r="H755" s="13" t="s">
        <v>18</v>
      </c>
      <c r="I755" s="13" t="s">
        <v>37</v>
      </c>
      <c r="J755" s="11">
        <v>30</v>
      </c>
      <c r="K755" s="11">
        <v>7</v>
      </c>
      <c r="L755" s="11">
        <f t="shared" si="55"/>
        <v>210</v>
      </c>
      <c r="M755" s="11" t="s">
        <v>57</v>
      </c>
      <c r="N755" s="11">
        <v>30</v>
      </c>
      <c r="O755" s="11">
        <v>7</v>
      </c>
      <c r="P755" s="6">
        <v>7.0000000000000007E-2</v>
      </c>
      <c r="Q755" s="11">
        <f t="shared" si="56"/>
        <v>210</v>
      </c>
      <c r="R755" s="11">
        <f t="shared" si="57"/>
        <v>14.700000000000001</v>
      </c>
      <c r="S755" s="11"/>
      <c r="T755" s="27">
        <f t="shared" si="59"/>
        <v>9.0000000000003411E-2</v>
      </c>
    </row>
    <row r="756" spans="1:20" hidden="1">
      <c r="A756" s="10">
        <f t="shared" si="58"/>
        <v>752</v>
      </c>
      <c r="B756" s="14">
        <v>78.2</v>
      </c>
      <c r="C756" s="14">
        <v>80.8</v>
      </c>
      <c r="D756" s="11" t="s">
        <v>52</v>
      </c>
      <c r="E756" s="10">
        <v>40</v>
      </c>
      <c r="F756" s="12">
        <v>80.02</v>
      </c>
      <c r="G756" s="12">
        <v>80.11999999999999</v>
      </c>
      <c r="H756" s="13" t="s">
        <v>12</v>
      </c>
      <c r="I756" s="13" t="s">
        <v>37</v>
      </c>
      <c r="J756" s="11">
        <v>100</v>
      </c>
      <c r="K756" s="11">
        <v>7</v>
      </c>
      <c r="L756" s="11">
        <f t="shared" si="55"/>
        <v>700</v>
      </c>
      <c r="M756" s="11" t="s">
        <v>57</v>
      </c>
      <c r="N756" s="11">
        <v>100</v>
      </c>
      <c r="O756" s="11">
        <v>7</v>
      </c>
      <c r="P756" s="6">
        <v>7.0000000000000007E-2</v>
      </c>
      <c r="Q756" s="11">
        <f t="shared" si="56"/>
        <v>700</v>
      </c>
      <c r="R756" s="11">
        <f t="shared" si="57"/>
        <v>49.000000000000007</v>
      </c>
      <c r="S756" s="11"/>
      <c r="T756" s="27">
        <f t="shared" si="59"/>
        <v>8.99999999999892E-2</v>
      </c>
    </row>
    <row r="757" spans="1:20" hidden="1">
      <c r="A757" s="10">
        <f t="shared" si="58"/>
        <v>753</v>
      </c>
      <c r="B757" s="14">
        <v>78.2</v>
      </c>
      <c r="C757" s="14">
        <v>80.8</v>
      </c>
      <c r="D757" s="11" t="s">
        <v>52</v>
      </c>
      <c r="E757" s="10">
        <v>40</v>
      </c>
      <c r="F757" s="12">
        <v>80.12</v>
      </c>
      <c r="G757" s="12">
        <v>80.23</v>
      </c>
      <c r="H757" s="13" t="s">
        <v>18</v>
      </c>
      <c r="I757" s="13" t="s">
        <v>37</v>
      </c>
      <c r="J757" s="11">
        <v>110</v>
      </c>
      <c r="K757" s="11">
        <v>7</v>
      </c>
      <c r="L757" s="11">
        <f t="shared" si="55"/>
        <v>770</v>
      </c>
      <c r="M757" s="11" t="s">
        <v>57</v>
      </c>
      <c r="N757" s="11">
        <v>110</v>
      </c>
      <c r="O757" s="11">
        <v>7</v>
      </c>
      <c r="P757" s="6">
        <v>7.0000000000000007E-2</v>
      </c>
      <c r="Q757" s="11">
        <f t="shared" si="56"/>
        <v>770</v>
      </c>
      <c r="R757" s="11">
        <f t="shared" si="57"/>
        <v>53.900000000000006</v>
      </c>
      <c r="S757" s="11"/>
      <c r="T757" s="27">
        <f t="shared" si="59"/>
        <v>0</v>
      </c>
    </row>
    <row r="758" spans="1:20" hidden="1">
      <c r="A758" s="10">
        <f t="shared" si="58"/>
        <v>754</v>
      </c>
      <c r="B758" s="14">
        <v>78.2</v>
      </c>
      <c r="C758" s="14">
        <v>80.8</v>
      </c>
      <c r="D758" s="11" t="s">
        <v>52</v>
      </c>
      <c r="E758" s="10">
        <v>40</v>
      </c>
      <c r="F758" s="12">
        <v>80.22</v>
      </c>
      <c r="G758" s="12">
        <v>80.3</v>
      </c>
      <c r="H758" s="13" t="s">
        <v>18</v>
      </c>
      <c r="I758" s="13" t="s">
        <v>19</v>
      </c>
      <c r="J758" s="11">
        <v>80</v>
      </c>
      <c r="K758" s="11">
        <v>3.4</v>
      </c>
      <c r="L758" s="11">
        <f t="shared" si="55"/>
        <v>272</v>
      </c>
      <c r="M758" s="11" t="s">
        <v>57</v>
      </c>
      <c r="N758" s="11">
        <v>80</v>
      </c>
      <c r="O758" s="11">
        <v>3.4</v>
      </c>
      <c r="P758" s="6">
        <v>7.0000000000000007E-2</v>
      </c>
      <c r="Q758" s="11">
        <f t="shared" si="56"/>
        <v>272</v>
      </c>
      <c r="R758" s="11">
        <f t="shared" si="57"/>
        <v>19.040000000000003</v>
      </c>
      <c r="S758" s="11"/>
      <c r="T758" s="27">
        <f t="shared" si="59"/>
        <v>-1.0000000000005116E-2</v>
      </c>
    </row>
    <row r="759" spans="1:20" hidden="1">
      <c r="A759" s="10">
        <f t="shared" si="58"/>
        <v>755</v>
      </c>
      <c r="B759" s="14">
        <v>78.2</v>
      </c>
      <c r="C759" s="14">
        <v>80.8</v>
      </c>
      <c r="D759" s="11" t="s">
        <v>52</v>
      </c>
      <c r="E759" s="10">
        <v>40</v>
      </c>
      <c r="F759" s="12">
        <v>80.23</v>
      </c>
      <c r="G759" s="12">
        <v>80.358000000000004</v>
      </c>
      <c r="H759" s="13" t="s">
        <v>18</v>
      </c>
      <c r="I759" s="13" t="s">
        <v>15</v>
      </c>
      <c r="J759" s="11">
        <v>128</v>
      </c>
      <c r="K759" s="11">
        <v>3.2</v>
      </c>
      <c r="L759" s="11">
        <f t="shared" si="55"/>
        <v>409.6</v>
      </c>
      <c r="M759" s="11" t="s">
        <v>57</v>
      </c>
      <c r="N759" s="11">
        <v>128</v>
      </c>
      <c r="O759" s="11">
        <v>3.2</v>
      </c>
      <c r="P759" s="6">
        <v>7.0000000000000007E-2</v>
      </c>
      <c r="Q759" s="11">
        <f t="shared" si="56"/>
        <v>409.6</v>
      </c>
      <c r="R759" s="11">
        <f t="shared" si="57"/>
        <v>28.672000000000004</v>
      </c>
      <c r="S759" s="11"/>
      <c r="T759" s="27">
        <f t="shared" si="59"/>
        <v>-6.9999999999993179E-2</v>
      </c>
    </row>
    <row r="760" spans="1:20" hidden="1">
      <c r="A760" s="10">
        <f t="shared" si="58"/>
        <v>756</v>
      </c>
      <c r="B760" s="14">
        <v>78.2</v>
      </c>
      <c r="C760" s="14">
        <v>80.8</v>
      </c>
      <c r="D760" s="11" t="s">
        <v>52</v>
      </c>
      <c r="E760" s="10">
        <v>40</v>
      </c>
      <c r="F760" s="12">
        <v>80.358000000000004</v>
      </c>
      <c r="G760" s="12">
        <v>80.415999999999997</v>
      </c>
      <c r="H760" s="13" t="s">
        <v>16</v>
      </c>
      <c r="I760" s="13" t="s">
        <v>15</v>
      </c>
      <c r="J760" s="11">
        <v>58</v>
      </c>
      <c r="K760" s="11">
        <v>3.5</v>
      </c>
      <c r="L760" s="11">
        <f t="shared" si="55"/>
        <v>203</v>
      </c>
      <c r="M760" s="11" t="s">
        <v>57</v>
      </c>
      <c r="N760" s="11">
        <v>58</v>
      </c>
      <c r="O760" s="11">
        <v>3.5</v>
      </c>
      <c r="P760" s="6">
        <v>7.0000000000000007E-2</v>
      </c>
      <c r="Q760" s="11">
        <f t="shared" si="56"/>
        <v>203</v>
      </c>
      <c r="R760" s="11">
        <f t="shared" si="57"/>
        <v>14.21</v>
      </c>
      <c r="S760" s="11"/>
      <c r="T760" s="27">
        <f t="shared" si="59"/>
        <v>0</v>
      </c>
    </row>
    <row r="761" spans="1:20" hidden="1">
      <c r="A761" s="10">
        <f t="shared" si="58"/>
        <v>757</v>
      </c>
      <c r="B761" s="14">
        <v>78.2</v>
      </c>
      <c r="C761" s="14">
        <v>80.8</v>
      </c>
      <c r="D761" s="11" t="s">
        <v>52</v>
      </c>
      <c r="E761" s="10">
        <v>40</v>
      </c>
      <c r="F761" s="12">
        <v>80.64</v>
      </c>
      <c r="G761" s="12">
        <v>80.668999999999997</v>
      </c>
      <c r="H761" s="13" t="s">
        <v>12</v>
      </c>
      <c r="I761" s="13" t="s">
        <v>15</v>
      </c>
      <c r="J761" s="11">
        <v>29</v>
      </c>
      <c r="K761" s="11">
        <v>3.2</v>
      </c>
      <c r="L761" s="11">
        <f t="shared" si="55"/>
        <v>92.800000000000011</v>
      </c>
      <c r="M761" s="11" t="s">
        <v>57</v>
      </c>
      <c r="N761" s="11">
        <v>29</v>
      </c>
      <c r="O761" s="11">
        <v>3.2</v>
      </c>
      <c r="P761" s="6">
        <v>7.0000000000000007E-2</v>
      </c>
      <c r="Q761" s="11">
        <f t="shared" si="56"/>
        <v>92.800000000000011</v>
      </c>
      <c r="R761" s="11">
        <f t="shared" si="57"/>
        <v>6.4960000000000013</v>
      </c>
      <c r="S761" s="11"/>
      <c r="T761" s="27">
        <f t="shared" si="59"/>
        <v>0.22400000000000375</v>
      </c>
    </row>
    <row r="762" spans="1:20" hidden="1">
      <c r="A762" s="10">
        <f t="shared" si="58"/>
        <v>758</v>
      </c>
      <c r="B762" s="14">
        <v>78.2</v>
      </c>
      <c r="C762" s="14">
        <v>80.8</v>
      </c>
      <c r="D762" s="11" t="s">
        <v>52</v>
      </c>
      <c r="E762" s="10">
        <v>40</v>
      </c>
      <c r="F762" s="12">
        <v>80.78</v>
      </c>
      <c r="G762" s="12">
        <v>80.832000000000008</v>
      </c>
      <c r="H762" s="13" t="s">
        <v>18</v>
      </c>
      <c r="I762" s="13" t="s">
        <v>15</v>
      </c>
      <c r="J762" s="11">
        <v>52</v>
      </c>
      <c r="K762" s="11">
        <v>3.5</v>
      </c>
      <c r="L762" s="11">
        <f t="shared" si="55"/>
        <v>182</v>
      </c>
      <c r="M762" s="11" t="s">
        <v>57</v>
      </c>
      <c r="N762" s="11">
        <v>52</v>
      </c>
      <c r="O762" s="11">
        <v>3.5</v>
      </c>
      <c r="P762" s="6">
        <v>7.0000000000000007E-2</v>
      </c>
      <c r="Q762" s="11">
        <f t="shared" si="56"/>
        <v>182</v>
      </c>
      <c r="R762" s="11">
        <f t="shared" si="57"/>
        <v>12.740000000000002</v>
      </c>
      <c r="S762" s="11"/>
      <c r="T762" s="27">
        <f t="shared" si="59"/>
        <v>0.11100000000000421</v>
      </c>
    </row>
    <row r="763" spans="1:20" hidden="1">
      <c r="A763" s="10">
        <f t="shared" si="58"/>
        <v>759</v>
      </c>
      <c r="B763" s="14">
        <v>80.8</v>
      </c>
      <c r="C763" s="14">
        <v>86.8</v>
      </c>
      <c r="D763" s="11" t="s">
        <v>52</v>
      </c>
      <c r="E763" s="10">
        <v>90</v>
      </c>
      <c r="F763" s="12">
        <v>80.86</v>
      </c>
      <c r="G763" s="12">
        <v>80.920400000000001</v>
      </c>
      <c r="H763" s="13" t="s">
        <v>18</v>
      </c>
      <c r="I763" s="13" t="s">
        <v>37</v>
      </c>
      <c r="J763" s="11">
        <v>60.4</v>
      </c>
      <c r="K763" s="11">
        <v>7</v>
      </c>
      <c r="L763" s="11">
        <f t="shared" si="55"/>
        <v>422.8</v>
      </c>
      <c r="M763" s="11" t="s">
        <v>57</v>
      </c>
      <c r="N763" s="11">
        <v>60.4</v>
      </c>
      <c r="O763" s="11">
        <v>7</v>
      </c>
      <c r="P763" s="6">
        <v>7.0000000000000007E-2</v>
      </c>
      <c r="Q763" s="11">
        <f t="shared" si="56"/>
        <v>422.8</v>
      </c>
      <c r="R763" s="11">
        <f t="shared" si="57"/>
        <v>29.596000000000004</v>
      </c>
      <c r="S763" s="11"/>
      <c r="T763" s="27">
        <f t="shared" si="59"/>
        <v>2.7999999999991587E-2</v>
      </c>
    </row>
    <row r="764" spans="1:20" hidden="1">
      <c r="A764" s="10">
        <f t="shared" si="58"/>
        <v>760</v>
      </c>
      <c r="B764" s="14">
        <v>80.8</v>
      </c>
      <c r="C764" s="14">
        <v>86.8</v>
      </c>
      <c r="D764" s="11" t="s">
        <v>52</v>
      </c>
      <c r="E764" s="10">
        <v>90</v>
      </c>
      <c r="F764" s="12">
        <v>80.95</v>
      </c>
      <c r="G764" s="12">
        <v>81.17</v>
      </c>
      <c r="H764" s="13" t="s">
        <v>18</v>
      </c>
      <c r="I764" s="13" t="s">
        <v>15</v>
      </c>
      <c r="J764" s="11">
        <v>220</v>
      </c>
      <c r="K764" s="11">
        <v>3.5</v>
      </c>
      <c r="L764" s="11">
        <f t="shared" si="55"/>
        <v>770</v>
      </c>
      <c r="M764" s="11" t="s">
        <v>57</v>
      </c>
      <c r="N764" s="11">
        <v>220</v>
      </c>
      <c r="O764" s="11">
        <v>3.5</v>
      </c>
      <c r="P764" s="6">
        <v>7.0000000000000007E-2</v>
      </c>
      <c r="Q764" s="11">
        <f t="shared" si="56"/>
        <v>770</v>
      </c>
      <c r="R764" s="11">
        <f t="shared" si="57"/>
        <v>53.900000000000006</v>
      </c>
      <c r="S764" s="11"/>
      <c r="T764" s="27">
        <f t="shared" si="59"/>
        <v>2.9600000000002069E-2</v>
      </c>
    </row>
    <row r="765" spans="1:20" hidden="1">
      <c r="A765" s="10">
        <f t="shared" si="58"/>
        <v>761</v>
      </c>
      <c r="B765" s="14">
        <v>80.8</v>
      </c>
      <c r="C765" s="14">
        <v>86.8</v>
      </c>
      <c r="D765" s="11" t="s">
        <v>52</v>
      </c>
      <c r="E765" s="10">
        <v>90</v>
      </c>
      <c r="F765" s="12">
        <v>81.17</v>
      </c>
      <c r="G765" s="12">
        <v>81.38</v>
      </c>
      <c r="H765" s="13" t="s">
        <v>18</v>
      </c>
      <c r="I765" s="13" t="s">
        <v>15</v>
      </c>
      <c r="J765" s="11">
        <v>210</v>
      </c>
      <c r="K765" s="11">
        <v>3.5</v>
      </c>
      <c r="L765" s="11">
        <f t="shared" si="55"/>
        <v>735</v>
      </c>
      <c r="M765" s="11" t="s">
        <v>57</v>
      </c>
      <c r="N765" s="11">
        <v>210</v>
      </c>
      <c r="O765" s="11">
        <v>3.5</v>
      </c>
      <c r="P765" s="6">
        <v>7.0000000000000007E-2</v>
      </c>
      <c r="Q765" s="11">
        <f t="shared" si="56"/>
        <v>735</v>
      </c>
      <c r="R765" s="11">
        <f t="shared" si="57"/>
        <v>51.45</v>
      </c>
      <c r="S765" s="11"/>
      <c r="T765" s="27">
        <f t="shared" si="59"/>
        <v>0</v>
      </c>
    </row>
    <row r="766" spans="1:20" hidden="1">
      <c r="A766" s="10">
        <f t="shared" si="58"/>
        <v>762</v>
      </c>
      <c r="B766" s="14">
        <v>80.8</v>
      </c>
      <c r="C766" s="14">
        <v>86.8</v>
      </c>
      <c r="D766" s="11" t="s">
        <v>52</v>
      </c>
      <c r="E766" s="10">
        <v>90</v>
      </c>
      <c r="F766" s="12">
        <v>81.2</v>
      </c>
      <c r="G766" s="12">
        <v>81.28</v>
      </c>
      <c r="H766" s="13" t="s">
        <v>16</v>
      </c>
      <c r="I766" s="13" t="s">
        <v>19</v>
      </c>
      <c r="J766" s="11">
        <v>80</v>
      </c>
      <c r="K766" s="11">
        <v>3.5</v>
      </c>
      <c r="L766" s="11">
        <f t="shared" si="55"/>
        <v>280</v>
      </c>
      <c r="M766" s="11" t="s">
        <v>57</v>
      </c>
      <c r="N766" s="11">
        <v>80</v>
      </c>
      <c r="O766" s="11">
        <v>3.5</v>
      </c>
      <c r="P766" s="6">
        <v>7.0000000000000007E-2</v>
      </c>
      <c r="Q766" s="11">
        <f t="shared" si="56"/>
        <v>280</v>
      </c>
      <c r="R766" s="11">
        <f t="shared" si="57"/>
        <v>19.600000000000001</v>
      </c>
      <c r="S766" s="11"/>
      <c r="T766" s="27">
        <f t="shared" si="59"/>
        <v>-0.17999999999999261</v>
      </c>
    </row>
    <row r="767" spans="1:20" hidden="1">
      <c r="A767" s="10">
        <f t="shared" si="58"/>
        <v>763</v>
      </c>
      <c r="B767" s="14">
        <v>80.8</v>
      </c>
      <c r="C767" s="14">
        <v>86.8</v>
      </c>
      <c r="D767" s="11" t="s">
        <v>52</v>
      </c>
      <c r="E767" s="10">
        <v>90</v>
      </c>
      <c r="F767" s="12">
        <v>81.28</v>
      </c>
      <c r="G767" s="12">
        <v>81.38</v>
      </c>
      <c r="H767" s="13" t="s">
        <v>18</v>
      </c>
      <c r="I767" s="13" t="s">
        <v>15</v>
      </c>
      <c r="J767" s="11">
        <v>100</v>
      </c>
      <c r="K767" s="11">
        <v>3.5</v>
      </c>
      <c r="L767" s="11">
        <f t="shared" si="55"/>
        <v>350</v>
      </c>
      <c r="M767" s="11" t="s">
        <v>57</v>
      </c>
      <c r="N767" s="11">
        <v>100</v>
      </c>
      <c r="O767" s="11">
        <v>3.5</v>
      </c>
      <c r="P767" s="6">
        <v>7.0000000000000007E-2</v>
      </c>
      <c r="Q767" s="11">
        <f t="shared" si="56"/>
        <v>350</v>
      </c>
      <c r="R767" s="11">
        <f t="shared" si="57"/>
        <v>24.500000000000004</v>
      </c>
      <c r="S767" s="11"/>
      <c r="T767" s="27">
        <f t="shared" si="59"/>
        <v>0</v>
      </c>
    </row>
    <row r="768" spans="1:20" hidden="1">
      <c r="A768" s="10">
        <f t="shared" si="58"/>
        <v>764</v>
      </c>
      <c r="B768" s="14">
        <v>80.8</v>
      </c>
      <c r="C768" s="14">
        <v>86.8</v>
      </c>
      <c r="D768" s="11" t="s">
        <v>52</v>
      </c>
      <c r="E768" s="10">
        <v>90</v>
      </c>
      <c r="F768" s="12">
        <v>81.36</v>
      </c>
      <c r="G768" s="12">
        <v>81.38</v>
      </c>
      <c r="H768" s="13" t="s">
        <v>12</v>
      </c>
      <c r="I768" s="13" t="s">
        <v>19</v>
      </c>
      <c r="J768" s="11">
        <v>20</v>
      </c>
      <c r="K768" s="11">
        <v>3.5</v>
      </c>
      <c r="L768" s="11">
        <f t="shared" si="55"/>
        <v>70</v>
      </c>
      <c r="M768" s="11" t="s">
        <v>57</v>
      </c>
      <c r="N768" s="11">
        <v>20</v>
      </c>
      <c r="O768" s="11">
        <v>3.5</v>
      </c>
      <c r="P768" s="6">
        <v>7.0000000000000007E-2</v>
      </c>
      <c r="Q768" s="11">
        <f t="shared" si="56"/>
        <v>70</v>
      </c>
      <c r="R768" s="11">
        <f t="shared" si="57"/>
        <v>4.9000000000000004</v>
      </c>
      <c r="S768" s="11"/>
      <c r="T768" s="27">
        <f t="shared" si="59"/>
        <v>-1.9999999999996021E-2</v>
      </c>
    </row>
    <row r="769" spans="1:20" hidden="1">
      <c r="A769" s="10">
        <f t="shared" si="58"/>
        <v>765</v>
      </c>
      <c r="B769" s="14">
        <v>80.8</v>
      </c>
      <c r="C769" s="14">
        <v>86.8</v>
      </c>
      <c r="D769" s="11" t="s">
        <v>52</v>
      </c>
      <c r="E769" s="10">
        <v>90</v>
      </c>
      <c r="F769" s="12">
        <v>81.400000000000006</v>
      </c>
      <c r="G769" s="12">
        <v>81.440000000000012</v>
      </c>
      <c r="H769" s="13" t="s">
        <v>18</v>
      </c>
      <c r="I769" s="13" t="s">
        <v>15</v>
      </c>
      <c r="J769" s="11">
        <v>40</v>
      </c>
      <c r="K769" s="11">
        <v>3.5</v>
      </c>
      <c r="L769" s="11">
        <f t="shared" si="55"/>
        <v>140</v>
      </c>
      <c r="M769" s="11" t="s">
        <v>57</v>
      </c>
      <c r="N769" s="11">
        <v>40</v>
      </c>
      <c r="O769" s="11">
        <v>3.5</v>
      </c>
      <c r="P769" s="6">
        <v>7.0000000000000007E-2</v>
      </c>
      <c r="Q769" s="11">
        <f t="shared" si="56"/>
        <v>140</v>
      </c>
      <c r="R769" s="11">
        <f t="shared" si="57"/>
        <v>9.8000000000000007</v>
      </c>
      <c r="S769" s="11"/>
      <c r="T769" s="27">
        <f t="shared" si="59"/>
        <v>2.0000000000010232E-2</v>
      </c>
    </row>
    <row r="770" spans="1:20" hidden="1">
      <c r="A770" s="10">
        <f t="shared" si="58"/>
        <v>766</v>
      </c>
      <c r="B770" s="14">
        <v>80.8</v>
      </c>
      <c r="C770" s="14">
        <v>86.8</v>
      </c>
      <c r="D770" s="11" t="s">
        <v>52</v>
      </c>
      <c r="E770" s="10">
        <v>90</v>
      </c>
      <c r="F770" s="12">
        <v>81.459999999999994</v>
      </c>
      <c r="G770" s="12">
        <v>81.509999999999991</v>
      </c>
      <c r="H770" s="13" t="s">
        <v>18</v>
      </c>
      <c r="I770" s="13" t="s">
        <v>15</v>
      </c>
      <c r="J770" s="11">
        <v>50</v>
      </c>
      <c r="K770" s="11">
        <v>3.5</v>
      </c>
      <c r="L770" s="11">
        <f t="shared" si="55"/>
        <v>175</v>
      </c>
      <c r="M770" s="11" t="s">
        <v>57</v>
      </c>
      <c r="N770" s="11">
        <v>50</v>
      </c>
      <c r="O770" s="11">
        <v>3.5</v>
      </c>
      <c r="P770" s="6">
        <v>7.0000000000000007E-2</v>
      </c>
      <c r="Q770" s="11">
        <f t="shared" si="56"/>
        <v>175</v>
      </c>
      <c r="R770" s="11">
        <f t="shared" si="57"/>
        <v>12.250000000000002</v>
      </c>
      <c r="S770" s="11"/>
      <c r="T770" s="27">
        <f t="shared" si="59"/>
        <v>1.999999999998181E-2</v>
      </c>
    </row>
    <row r="771" spans="1:20" hidden="1">
      <c r="A771" s="10">
        <f t="shared" si="58"/>
        <v>767</v>
      </c>
      <c r="B771" s="14">
        <v>80.8</v>
      </c>
      <c r="C771" s="14">
        <v>86.8</v>
      </c>
      <c r="D771" s="11" t="s">
        <v>52</v>
      </c>
      <c r="E771" s="10">
        <v>90</v>
      </c>
      <c r="F771" s="12">
        <v>81.540000000000006</v>
      </c>
      <c r="G771" s="12">
        <v>81.61</v>
      </c>
      <c r="H771" s="13" t="s">
        <v>18</v>
      </c>
      <c r="I771" s="13" t="s">
        <v>15</v>
      </c>
      <c r="J771" s="11">
        <v>70</v>
      </c>
      <c r="K771" s="11">
        <v>3.5</v>
      </c>
      <c r="L771" s="11">
        <f t="shared" si="55"/>
        <v>245</v>
      </c>
      <c r="M771" s="11" t="s">
        <v>57</v>
      </c>
      <c r="N771" s="11">
        <v>70</v>
      </c>
      <c r="O771" s="11">
        <v>3.5</v>
      </c>
      <c r="P771" s="6">
        <v>7.0000000000000007E-2</v>
      </c>
      <c r="Q771" s="11">
        <f t="shared" si="56"/>
        <v>245</v>
      </c>
      <c r="R771" s="11">
        <f t="shared" si="57"/>
        <v>17.150000000000002</v>
      </c>
      <c r="S771" s="11"/>
      <c r="T771" s="27">
        <f t="shared" si="59"/>
        <v>3.0000000000015348E-2</v>
      </c>
    </row>
    <row r="772" spans="1:20" hidden="1">
      <c r="A772" s="10">
        <f t="shared" si="58"/>
        <v>768</v>
      </c>
      <c r="B772" s="14">
        <v>80.8</v>
      </c>
      <c r="C772" s="14">
        <v>86.8</v>
      </c>
      <c r="D772" s="11" t="s">
        <v>52</v>
      </c>
      <c r="E772" s="10">
        <v>90</v>
      </c>
      <c r="F772" s="12">
        <v>81.66</v>
      </c>
      <c r="G772" s="12">
        <v>81.759999999999991</v>
      </c>
      <c r="H772" s="13" t="s">
        <v>18</v>
      </c>
      <c r="I772" s="13" t="s">
        <v>15</v>
      </c>
      <c r="J772" s="11">
        <v>100</v>
      </c>
      <c r="K772" s="11">
        <v>3.5</v>
      </c>
      <c r="L772" s="11">
        <f t="shared" si="55"/>
        <v>350</v>
      </c>
      <c r="M772" s="11" t="s">
        <v>57</v>
      </c>
      <c r="N772" s="11">
        <v>100</v>
      </c>
      <c r="O772" s="11">
        <v>3.5</v>
      </c>
      <c r="P772" s="6">
        <v>7.0000000000000007E-2</v>
      </c>
      <c r="Q772" s="11">
        <f t="shared" si="56"/>
        <v>350</v>
      </c>
      <c r="R772" s="11">
        <f t="shared" si="57"/>
        <v>24.500000000000004</v>
      </c>
      <c r="S772" s="11"/>
      <c r="T772" s="27">
        <f t="shared" si="59"/>
        <v>4.9999999999997158E-2</v>
      </c>
    </row>
    <row r="773" spans="1:20" hidden="1">
      <c r="A773" s="10">
        <f t="shared" si="58"/>
        <v>769</v>
      </c>
      <c r="B773" s="14">
        <v>80.8</v>
      </c>
      <c r="C773" s="14">
        <v>86.8</v>
      </c>
      <c r="D773" s="11" t="s">
        <v>52</v>
      </c>
      <c r="E773" s="10">
        <v>90</v>
      </c>
      <c r="F773" s="12">
        <v>81.760000000000005</v>
      </c>
      <c r="G773" s="12">
        <v>81.900000000000006</v>
      </c>
      <c r="H773" s="13" t="s">
        <v>18</v>
      </c>
      <c r="I773" s="13" t="s">
        <v>15</v>
      </c>
      <c r="J773" s="11">
        <v>140</v>
      </c>
      <c r="K773" s="11">
        <v>3.5</v>
      </c>
      <c r="L773" s="11">
        <f t="shared" ref="L773:L836" si="60">J773*K773</f>
        <v>490</v>
      </c>
      <c r="M773" s="11" t="s">
        <v>57</v>
      </c>
      <c r="N773" s="11">
        <v>140</v>
      </c>
      <c r="O773" s="11">
        <v>3.5</v>
      </c>
      <c r="P773" s="6">
        <v>7.0000000000000007E-2</v>
      </c>
      <c r="Q773" s="11">
        <f t="shared" ref="Q773:Q836" si="61">N773*O773</f>
        <v>490</v>
      </c>
      <c r="R773" s="11">
        <f t="shared" ref="R773:R836" si="62">N773*O773*P773</f>
        <v>34.300000000000004</v>
      </c>
      <c r="S773" s="11"/>
      <c r="T773" s="27">
        <f t="shared" si="59"/>
        <v>0</v>
      </c>
    </row>
    <row r="774" spans="1:20" hidden="1">
      <c r="A774" s="10">
        <f t="shared" si="58"/>
        <v>770</v>
      </c>
      <c r="B774" s="14">
        <v>80.8</v>
      </c>
      <c r="C774" s="14">
        <v>86.8</v>
      </c>
      <c r="D774" s="11" t="s">
        <v>52</v>
      </c>
      <c r="E774" s="10">
        <v>90</v>
      </c>
      <c r="F774" s="12">
        <v>81.92</v>
      </c>
      <c r="G774" s="12">
        <v>82.02</v>
      </c>
      <c r="H774" s="13" t="s">
        <v>18</v>
      </c>
      <c r="I774" s="13" t="s">
        <v>15</v>
      </c>
      <c r="J774" s="11">
        <v>100</v>
      </c>
      <c r="K774" s="11">
        <v>3.5</v>
      </c>
      <c r="L774" s="11">
        <f t="shared" si="60"/>
        <v>350</v>
      </c>
      <c r="M774" s="11" t="s">
        <v>57</v>
      </c>
      <c r="N774" s="11">
        <v>100</v>
      </c>
      <c r="O774" s="11">
        <v>3.5</v>
      </c>
      <c r="P774" s="6">
        <v>7.0000000000000007E-2</v>
      </c>
      <c r="Q774" s="11">
        <f t="shared" si="61"/>
        <v>350</v>
      </c>
      <c r="R774" s="11">
        <f t="shared" si="62"/>
        <v>24.500000000000004</v>
      </c>
      <c r="S774" s="11"/>
      <c r="T774" s="27">
        <f t="shared" si="59"/>
        <v>1.9999999999996021E-2</v>
      </c>
    </row>
    <row r="775" spans="1:20" hidden="1">
      <c r="A775" s="10">
        <f t="shared" ref="A775:A838" si="63">A774+1</f>
        <v>771</v>
      </c>
      <c r="B775" s="14">
        <v>80.8</v>
      </c>
      <c r="C775" s="14">
        <v>86.8</v>
      </c>
      <c r="D775" s="11" t="s">
        <v>52</v>
      </c>
      <c r="E775" s="10">
        <v>90</v>
      </c>
      <c r="F775" s="12">
        <v>82.04</v>
      </c>
      <c r="G775" s="12">
        <v>82.12</v>
      </c>
      <c r="H775" s="13" t="s">
        <v>18</v>
      </c>
      <c r="I775" s="13" t="s">
        <v>15</v>
      </c>
      <c r="J775" s="11">
        <v>80</v>
      </c>
      <c r="K775" s="11">
        <v>3.5</v>
      </c>
      <c r="L775" s="11">
        <f t="shared" si="60"/>
        <v>280</v>
      </c>
      <c r="M775" s="11" t="s">
        <v>57</v>
      </c>
      <c r="N775" s="11">
        <v>80</v>
      </c>
      <c r="O775" s="11">
        <v>3.5</v>
      </c>
      <c r="P775" s="6">
        <v>7.0000000000000007E-2</v>
      </c>
      <c r="Q775" s="11">
        <f t="shared" si="61"/>
        <v>280</v>
      </c>
      <c r="R775" s="11">
        <f t="shared" si="62"/>
        <v>19.600000000000001</v>
      </c>
      <c r="S775" s="11"/>
      <c r="T775" s="27">
        <f t="shared" ref="T775:T838" si="64">F775-G774</f>
        <v>2.0000000000010232E-2</v>
      </c>
    </row>
    <row r="776" spans="1:20" hidden="1">
      <c r="A776" s="10">
        <f t="shared" si="63"/>
        <v>772</v>
      </c>
      <c r="B776" s="14">
        <v>80.8</v>
      </c>
      <c r="C776" s="14">
        <v>86.8</v>
      </c>
      <c r="D776" s="11" t="s">
        <v>52</v>
      </c>
      <c r="E776" s="10">
        <v>90</v>
      </c>
      <c r="F776" s="12">
        <v>82.14</v>
      </c>
      <c r="G776" s="12">
        <v>82.23</v>
      </c>
      <c r="H776" s="13" t="s">
        <v>16</v>
      </c>
      <c r="I776" s="13" t="s">
        <v>15</v>
      </c>
      <c r="J776" s="11">
        <v>90</v>
      </c>
      <c r="K776" s="11">
        <v>3.5</v>
      </c>
      <c r="L776" s="11">
        <f t="shared" si="60"/>
        <v>315</v>
      </c>
      <c r="M776" s="11" t="s">
        <v>57</v>
      </c>
      <c r="N776" s="11">
        <v>90</v>
      </c>
      <c r="O776" s="11">
        <v>3.5</v>
      </c>
      <c r="P776" s="6">
        <v>7.0000000000000007E-2</v>
      </c>
      <c r="Q776" s="11">
        <f t="shared" si="61"/>
        <v>315</v>
      </c>
      <c r="R776" s="11">
        <f t="shared" si="62"/>
        <v>22.05</v>
      </c>
      <c r="S776" s="11"/>
      <c r="T776" s="27">
        <f t="shared" si="64"/>
        <v>1.9999999999996021E-2</v>
      </c>
    </row>
    <row r="777" spans="1:20" hidden="1">
      <c r="A777" s="10">
        <f t="shared" si="63"/>
        <v>773</v>
      </c>
      <c r="B777" s="14">
        <v>80.8</v>
      </c>
      <c r="C777" s="14">
        <v>86.8</v>
      </c>
      <c r="D777" s="11" t="s">
        <v>52</v>
      </c>
      <c r="E777" s="10">
        <v>90</v>
      </c>
      <c r="F777" s="12">
        <v>82.24</v>
      </c>
      <c r="G777" s="12">
        <v>82.259999999999991</v>
      </c>
      <c r="H777" s="13" t="s">
        <v>16</v>
      </c>
      <c r="I777" s="13" t="s">
        <v>19</v>
      </c>
      <c r="J777" s="11">
        <v>20</v>
      </c>
      <c r="K777" s="11">
        <v>2.2000000000000002</v>
      </c>
      <c r="L777" s="11">
        <f t="shared" si="60"/>
        <v>44</v>
      </c>
      <c r="M777" s="11" t="s">
        <v>57</v>
      </c>
      <c r="N777" s="11">
        <v>20</v>
      </c>
      <c r="O777" s="11">
        <v>2.2000000000000002</v>
      </c>
      <c r="P777" s="6">
        <v>7.0000000000000007E-2</v>
      </c>
      <c r="Q777" s="11">
        <f t="shared" si="61"/>
        <v>44</v>
      </c>
      <c r="R777" s="11">
        <f t="shared" si="62"/>
        <v>3.08</v>
      </c>
      <c r="S777" s="11"/>
      <c r="T777" s="27">
        <f t="shared" si="64"/>
        <v>9.9999999999909051E-3</v>
      </c>
    </row>
    <row r="778" spans="1:20" hidden="1">
      <c r="A778" s="10">
        <f t="shared" si="63"/>
        <v>774</v>
      </c>
      <c r="B778" s="14">
        <v>80.8</v>
      </c>
      <c r="C778" s="14">
        <v>86.8</v>
      </c>
      <c r="D778" s="11" t="s">
        <v>52</v>
      </c>
      <c r="E778" s="10">
        <v>90</v>
      </c>
      <c r="F778" s="12">
        <v>82.28</v>
      </c>
      <c r="G778" s="12">
        <v>82.31</v>
      </c>
      <c r="H778" s="13" t="s">
        <v>16</v>
      </c>
      <c r="I778" s="13" t="s">
        <v>15</v>
      </c>
      <c r="J778" s="11">
        <v>30</v>
      </c>
      <c r="K778" s="11">
        <v>3.3</v>
      </c>
      <c r="L778" s="11">
        <f t="shared" si="60"/>
        <v>99</v>
      </c>
      <c r="M778" s="11" t="s">
        <v>57</v>
      </c>
      <c r="N778" s="11">
        <v>30</v>
      </c>
      <c r="O778" s="11">
        <v>3.3</v>
      </c>
      <c r="P778" s="6">
        <v>7.0000000000000007E-2</v>
      </c>
      <c r="Q778" s="11">
        <f t="shared" si="61"/>
        <v>99</v>
      </c>
      <c r="R778" s="11">
        <f t="shared" si="62"/>
        <v>6.9300000000000006</v>
      </c>
      <c r="S778" s="11"/>
      <c r="T778" s="27">
        <f t="shared" si="64"/>
        <v>2.0000000000010232E-2</v>
      </c>
    </row>
    <row r="779" spans="1:20" hidden="1">
      <c r="A779" s="10">
        <f t="shared" si="63"/>
        <v>775</v>
      </c>
      <c r="B779" s="14">
        <v>80.8</v>
      </c>
      <c r="C779" s="14">
        <v>86.8</v>
      </c>
      <c r="D779" s="11" t="s">
        <v>52</v>
      </c>
      <c r="E779" s="10">
        <v>90</v>
      </c>
      <c r="F779" s="12">
        <v>82.37</v>
      </c>
      <c r="G779" s="12">
        <v>82.39</v>
      </c>
      <c r="H779" s="13" t="s">
        <v>12</v>
      </c>
      <c r="I779" s="13" t="s">
        <v>19</v>
      </c>
      <c r="J779" s="11">
        <v>20</v>
      </c>
      <c r="K779" s="11">
        <v>3.5</v>
      </c>
      <c r="L779" s="11">
        <f t="shared" si="60"/>
        <v>70</v>
      </c>
      <c r="M779" s="11" t="s">
        <v>57</v>
      </c>
      <c r="N779" s="11">
        <v>20</v>
      </c>
      <c r="O779" s="11">
        <v>3.5</v>
      </c>
      <c r="P779" s="6">
        <v>7.0000000000000007E-2</v>
      </c>
      <c r="Q779" s="11">
        <f t="shared" si="61"/>
        <v>70</v>
      </c>
      <c r="R779" s="11">
        <f t="shared" si="62"/>
        <v>4.9000000000000004</v>
      </c>
      <c r="S779" s="11"/>
      <c r="T779" s="27">
        <f t="shared" si="64"/>
        <v>6.0000000000002274E-2</v>
      </c>
    </row>
    <row r="780" spans="1:20" hidden="1">
      <c r="A780" s="10">
        <f t="shared" si="63"/>
        <v>776</v>
      </c>
      <c r="B780" s="14">
        <v>80.8</v>
      </c>
      <c r="C780" s="14">
        <v>86.8</v>
      </c>
      <c r="D780" s="11" t="s">
        <v>52</v>
      </c>
      <c r="E780" s="10">
        <v>90</v>
      </c>
      <c r="F780" s="12">
        <v>82.38</v>
      </c>
      <c r="G780" s="12">
        <v>82.387999999999991</v>
      </c>
      <c r="H780" s="13" t="s">
        <v>12</v>
      </c>
      <c r="I780" s="13" t="s">
        <v>15</v>
      </c>
      <c r="J780" s="11">
        <v>8</v>
      </c>
      <c r="K780" s="11">
        <v>2.2999999999999998</v>
      </c>
      <c r="L780" s="11">
        <f t="shared" si="60"/>
        <v>18.399999999999999</v>
      </c>
      <c r="M780" s="11" t="s">
        <v>57</v>
      </c>
      <c r="N780" s="11">
        <v>8</v>
      </c>
      <c r="O780" s="11">
        <v>2.2999999999999998</v>
      </c>
      <c r="P780" s="6">
        <v>7.0000000000000007E-2</v>
      </c>
      <c r="Q780" s="11">
        <f t="shared" si="61"/>
        <v>18.399999999999999</v>
      </c>
      <c r="R780" s="11">
        <f t="shared" si="62"/>
        <v>1.288</v>
      </c>
      <c r="S780" s="11"/>
      <c r="T780" s="27">
        <f t="shared" si="64"/>
        <v>-1.0000000000005116E-2</v>
      </c>
    </row>
    <row r="781" spans="1:20" hidden="1">
      <c r="A781" s="10">
        <f t="shared" si="63"/>
        <v>777</v>
      </c>
      <c r="B781" s="14">
        <v>80.8</v>
      </c>
      <c r="C781" s="14">
        <v>86.8</v>
      </c>
      <c r="D781" s="11" t="s">
        <v>52</v>
      </c>
      <c r="E781" s="10">
        <v>90</v>
      </c>
      <c r="F781" s="12">
        <v>82.42</v>
      </c>
      <c r="G781" s="12">
        <v>82.48</v>
      </c>
      <c r="H781" s="13" t="s">
        <v>16</v>
      </c>
      <c r="I781" s="13" t="s">
        <v>15</v>
      </c>
      <c r="J781" s="11">
        <v>60</v>
      </c>
      <c r="K781" s="11">
        <v>3.5</v>
      </c>
      <c r="L781" s="11">
        <f t="shared" si="60"/>
        <v>210</v>
      </c>
      <c r="M781" s="11" t="s">
        <v>57</v>
      </c>
      <c r="N781" s="11">
        <v>60</v>
      </c>
      <c r="O781" s="11">
        <v>3.5</v>
      </c>
      <c r="P781" s="6">
        <v>7.0000000000000007E-2</v>
      </c>
      <c r="Q781" s="11">
        <f t="shared" si="61"/>
        <v>210</v>
      </c>
      <c r="R781" s="11">
        <f t="shared" si="62"/>
        <v>14.700000000000001</v>
      </c>
      <c r="S781" s="11"/>
      <c r="T781" s="27">
        <f t="shared" si="64"/>
        <v>3.2000000000010687E-2</v>
      </c>
    </row>
    <row r="782" spans="1:20" hidden="1">
      <c r="A782" s="10">
        <f t="shared" si="63"/>
        <v>778</v>
      </c>
      <c r="B782" s="14">
        <v>80.8</v>
      </c>
      <c r="C782" s="14">
        <v>86.8</v>
      </c>
      <c r="D782" s="11" t="s">
        <v>52</v>
      </c>
      <c r="E782" s="10">
        <v>90</v>
      </c>
      <c r="F782" s="12">
        <v>82.5</v>
      </c>
      <c r="G782" s="12">
        <v>82.506</v>
      </c>
      <c r="H782" s="13" t="s">
        <v>12</v>
      </c>
      <c r="I782" s="13" t="s">
        <v>15</v>
      </c>
      <c r="J782" s="11">
        <v>6</v>
      </c>
      <c r="K782" s="11">
        <v>2.4</v>
      </c>
      <c r="L782" s="11">
        <f t="shared" si="60"/>
        <v>14.399999999999999</v>
      </c>
      <c r="M782" s="11" t="s">
        <v>57</v>
      </c>
      <c r="N782" s="11">
        <v>6</v>
      </c>
      <c r="O782" s="11">
        <v>2.4</v>
      </c>
      <c r="P782" s="6">
        <v>7.0000000000000007E-2</v>
      </c>
      <c r="Q782" s="11">
        <f t="shared" si="61"/>
        <v>14.399999999999999</v>
      </c>
      <c r="R782" s="11">
        <f t="shared" si="62"/>
        <v>1.008</v>
      </c>
      <c r="S782" s="11"/>
      <c r="T782" s="27">
        <f t="shared" si="64"/>
        <v>1.9999999999996021E-2</v>
      </c>
    </row>
    <row r="783" spans="1:20" hidden="1">
      <c r="A783" s="10">
        <f t="shared" si="63"/>
        <v>779</v>
      </c>
      <c r="B783" s="14">
        <v>80.8</v>
      </c>
      <c r="C783" s="14">
        <v>86.8</v>
      </c>
      <c r="D783" s="11" t="s">
        <v>52</v>
      </c>
      <c r="E783" s="10">
        <v>90</v>
      </c>
      <c r="F783" s="12">
        <v>82.58</v>
      </c>
      <c r="G783" s="12">
        <v>82.679999999999993</v>
      </c>
      <c r="H783" s="13" t="s">
        <v>18</v>
      </c>
      <c r="I783" s="13" t="s">
        <v>15</v>
      </c>
      <c r="J783" s="11">
        <v>100</v>
      </c>
      <c r="K783" s="11">
        <v>3.5</v>
      </c>
      <c r="L783" s="11">
        <f t="shared" si="60"/>
        <v>350</v>
      </c>
      <c r="M783" s="11" t="s">
        <v>57</v>
      </c>
      <c r="N783" s="11">
        <v>100</v>
      </c>
      <c r="O783" s="11">
        <v>3.5</v>
      </c>
      <c r="P783" s="6">
        <v>7.0000000000000007E-2</v>
      </c>
      <c r="Q783" s="11">
        <f t="shared" si="61"/>
        <v>350</v>
      </c>
      <c r="R783" s="11">
        <f t="shared" si="62"/>
        <v>24.500000000000004</v>
      </c>
      <c r="S783" s="11"/>
      <c r="T783" s="27">
        <f t="shared" si="64"/>
        <v>7.3999999999998067E-2</v>
      </c>
    </row>
    <row r="784" spans="1:20" hidden="1">
      <c r="A784" s="10">
        <f t="shared" si="63"/>
        <v>780</v>
      </c>
      <c r="B784" s="14">
        <v>80.8</v>
      </c>
      <c r="C784" s="14">
        <v>86.8</v>
      </c>
      <c r="D784" s="11" t="s">
        <v>52</v>
      </c>
      <c r="E784" s="10">
        <v>90</v>
      </c>
      <c r="F784" s="12">
        <v>82.6</v>
      </c>
      <c r="G784" s="12">
        <v>82.679999999999993</v>
      </c>
      <c r="H784" s="13" t="s">
        <v>18</v>
      </c>
      <c r="I784" s="13" t="s">
        <v>19</v>
      </c>
      <c r="J784" s="11">
        <v>80</v>
      </c>
      <c r="K784" s="11">
        <v>3.5</v>
      </c>
      <c r="L784" s="11">
        <f t="shared" si="60"/>
        <v>280</v>
      </c>
      <c r="M784" s="11" t="s">
        <v>57</v>
      </c>
      <c r="N784" s="11">
        <v>80</v>
      </c>
      <c r="O784" s="11">
        <v>3.5</v>
      </c>
      <c r="P784" s="6">
        <v>7.0000000000000007E-2</v>
      </c>
      <c r="Q784" s="11">
        <f t="shared" si="61"/>
        <v>280</v>
      </c>
      <c r="R784" s="11">
        <f t="shared" si="62"/>
        <v>19.600000000000001</v>
      </c>
      <c r="S784" s="11"/>
      <c r="T784" s="27">
        <f t="shared" si="64"/>
        <v>-7.9999999999998295E-2</v>
      </c>
    </row>
    <row r="785" spans="1:20" hidden="1">
      <c r="A785" s="10">
        <f t="shared" si="63"/>
        <v>781</v>
      </c>
      <c r="B785" s="14">
        <v>80.8</v>
      </c>
      <c r="C785" s="14">
        <v>86.8</v>
      </c>
      <c r="D785" s="11" t="s">
        <v>52</v>
      </c>
      <c r="E785" s="10">
        <v>90</v>
      </c>
      <c r="F785" s="12">
        <v>82.74</v>
      </c>
      <c r="G785" s="12">
        <v>82.78</v>
      </c>
      <c r="H785" s="13" t="s">
        <v>18</v>
      </c>
      <c r="I785" s="13" t="s">
        <v>15</v>
      </c>
      <c r="J785" s="11">
        <v>40</v>
      </c>
      <c r="K785" s="11">
        <v>3.3</v>
      </c>
      <c r="L785" s="11">
        <f t="shared" si="60"/>
        <v>132</v>
      </c>
      <c r="M785" s="11" t="s">
        <v>57</v>
      </c>
      <c r="N785" s="11">
        <v>40</v>
      </c>
      <c r="O785" s="11">
        <v>3.3</v>
      </c>
      <c r="P785" s="6">
        <v>7.0000000000000007E-2</v>
      </c>
      <c r="Q785" s="11">
        <f t="shared" si="61"/>
        <v>132</v>
      </c>
      <c r="R785" s="11">
        <f t="shared" si="62"/>
        <v>9.24</v>
      </c>
      <c r="S785" s="11"/>
      <c r="T785" s="27">
        <f t="shared" si="64"/>
        <v>6.0000000000002274E-2</v>
      </c>
    </row>
    <row r="786" spans="1:20" hidden="1">
      <c r="A786" s="10">
        <f t="shared" si="63"/>
        <v>782</v>
      </c>
      <c r="B786" s="14">
        <v>80.8</v>
      </c>
      <c r="C786" s="14">
        <v>86.8</v>
      </c>
      <c r="D786" s="11" t="s">
        <v>52</v>
      </c>
      <c r="E786" s="10">
        <v>90</v>
      </c>
      <c r="F786" s="12">
        <v>82.82</v>
      </c>
      <c r="G786" s="12">
        <v>82.919999999999987</v>
      </c>
      <c r="H786" s="13" t="s">
        <v>16</v>
      </c>
      <c r="I786" s="13" t="s">
        <v>19</v>
      </c>
      <c r="J786" s="11">
        <v>100</v>
      </c>
      <c r="K786" s="11">
        <v>3.1</v>
      </c>
      <c r="L786" s="11">
        <f t="shared" si="60"/>
        <v>310</v>
      </c>
      <c r="M786" s="11" t="s">
        <v>57</v>
      </c>
      <c r="N786" s="11">
        <v>100</v>
      </c>
      <c r="O786" s="11">
        <v>3.1</v>
      </c>
      <c r="P786" s="6">
        <v>7.0000000000000007E-2</v>
      </c>
      <c r="Q786" s="11">
        <f t="shared" si="61"/>
        <v>310</v>
      </c>
      <c r="R786" s="11">
        <f t="shared" si="62"/>
        <v>21.700000000000003</v>
      </c>
      <c r="S786" s="11"/>
      <c r="T786" s="27">
        <f t="shared" si="64"/>
        <v>3.9999999999992042E-2</v>
      </c>
    </row>
    <row r="787" spans="1:20" hidden="1">
      <c r="A787" s="10">
        <f t="shared" si="63"/>
        <v>783</v>
      </c>
      <c r="B787" s="14">
        <v>80.8</v>
      </c>
      <c r="C787" s="14">
        <v>86.8</v>
      </c>
      <c r="D787" s="11" t="s">
        <v>52</v>
      </c>
      <c r="E787" s="10">
        <v>90</v>
      </c>
      <c r="F787" s="12">
        <v>82.84</v>
      </c>
      <c r="G787" s="12">
        <v>82.915000000000006</v>
      </c>
      <c r="H787" s="13" t="s">
        <v>16</v>
      </c>
      <c r="I787" s="13" t="s">
        <v>15</v>
      </c>
      <c r="J787" s="11">
        <v>75</v>
      </c>
      <c r="K787" s="11">
        <v>3.2</v>
      </c>
      <c r="L787" s="11">
        <f t="shared" si="60"/>
        <v>240</v>
      </c>
      <c r="M787" s="11" t="s">
        <v>57</v>
      </c>
      <c r="N787" s="11">
        <v>75</v>
      </c>
      <c r="O787" s="11">
        <v>3.2</v>
      </c>
      <c r="P787" s="6">
        <v>7.0000000000000007E-2</v>
      </c>
      <c r="Q787" s="11">
        <f t="shared" si="61"/>
        <v>240</v>
      </c>
      <c r="R787" s="11">
        <f t="shared" si="62"/>
        <v>16.8</v>
      </c>
      <c r="S787" s="11"/>
      <c r="T787" s="27">
        <f t="shared" si="64"/>
        <v>-7.9999999999984084E-2</v>
      </c>
    </row>
    <row r="788" spans="1:20" hidden="1">
      <c r="A788" s="10">
        <f t="shared" si="63"/>
        <v>784</v>
      </c>
      <c r="B788" s="14">
        <v>80.8</v>
      </c>
      <c r="C788" s="14">
        <v>86.8</v>
      </c>
      <c r="D788" s="11" t="s">
        <v>52</v>
      </c>
      <c r="E788" s="10">
        <v>90</v>
      </c>
      <c r="F788" s="12">
        <v>82.94</v>
      </c>
      <c r="G788" s="12">
        <v>83.004999999999995</v>
      </c>
      <c r="H788" s="13" t="s">
        <v>16</v>
      </c>
      <c r="I788" s="13" t="s">
        <v>15</v>
      </c>
      <c r="J788" s="11">
        <v>65</v>
      </c>
      <c r="K788" s="11">
        <v>3.3</v>
      </c>
      <c r="L788" s="11">
        <f t="shared" si="60"/>
        <v>214.5</v>
      </c>
      <c r="M788" s="11" t="s">
        <v>57</v>
      </c>
      <c r="N788" s="11">
        <v>65</v>
      </c>
      <c r="O788" s="11">
        <v>3.3</v>
      </c>
      <c r="P788" s="6">
        <v>7.0000000000000007E-2</v>
      </c>
      <c r="Q788" s="11">
        <f t="shared" si="61"/>
        <v>214.5</v>
      </c>
      <c r="R788" s="11">
        <f t="shared" si="62"/>
        <v>15.015000000000001</v>
      </c>
      <c r="S788" s="11"/>
      <c r="T788" s="27">
        <f t="shared" si="64"/>
        <v>2.4999999999991473E-2</v>
      </c>
    </row>
    <row r="789" spans="1:20" hidden="1">
      <c r="A789" s="10">
        <f t="shared" si="63"/>
        <v>785</v>
      </c>
      <c r="B789" s="14">
        <v>80.8</v>
      </c>
      <c r="C789" s="14">
        <v>86.8</v>
      </c>
      <c r="D789" s="11" t="s">
        <v>52</v>
      </c>
      <c r="E789" s="10">
        <v>90</v>
      </c>
      <c r="F789" s="12">
        <v>83</v>
      </c>
      <c r="G789" s="12">
        <v>83.004000000000005</v>
      </c>
      <c r="H789" s="13" t="s">
        <v>31</v>
      </c>
      <c r="I789" s="13" t="s">
        <v>15</v>
      </c>
      <c r="J789" s="11">
        <v>4</v>
      </c>
      <c r="K789" s="11">
        <v>1</v>
      </c>
      <c r="L789" s="11">
        <f t="shared" si="60"/>
        <v>4</v>
      </c>
      <c r="M789" s="11" t="s">
        <v>57</v>
      </c>
      <c r="N789" s="11">
        <v>4</v>
      </c>
      <c r="O789" s="11">
        <v>1.8</v>
      </c>
      <c r="P789" s="6">
        <v>7.0000000000000007E-2</v>
      </c>
      <c r="Q789" s="11">
        <f t="shared" si="61"/>
        <v>7.2</v>
      </c>
      <c r="R789" s="11">
        <f t="shared" si="62"/>
        <v>0.50400000000000011</v>
      </c>
      <c r="S789" s="11"/>
      <c r="T789" s="27">
        <f t="shared" si="64"/>
        <v>-4.9999999999954525E-3</v>
      </c>
    </row>
    <row r="790" spans="1:20" hidden="1">
      <c r="A790" s="10">
        <f t="shared" si="63"/>
        <v>786</v>
      </c>
      <c r="B790" s="14">
        <v>80.8</v>
      </c>
      <c r="C790" s="14">
        <v>86.8</v>
      </c>
      <c r="D790" s="11" t="s">
        <v>52</v>
      </c>
      <c r="E790" s="10">
        <v>90</v>
      </c>
      <c r="F790" s="12">
        <v>83.02</v>
      </c>
      <c r="G790" s="12">
        <v>83.03</v>
      </c>
      <c r="H790" s="13" t="s">
        <v>31</v>
      </c>
      <c r="I790" s="13" t="s">
        <v>15</v>
      </c>
      <c r="J790" s="11">
        <v>10</v>
      </c>
      <c r="K790" s="11">
        <v>1</v>
      </c>
      <c r="L790" s="11">
        <f t="shared" si="60"/>
        <v>10</v>
      </c>
      <c r="M790" s="11" t="s">
        <v>57</v>
      </c>
      <c r="N790" s="11">
        <v>10</v>
      </c>
      <c r="O790" s="11">
        <v>1.8</v>
      </c>
      <c r="P790" s="6">
        <v>7.0000000000000007E-2</v>
      </c>
      <c r="Q790" s="11">
        <f t="shared" si="61"/>
        <v>18</v>
      </c>
      <c r="R790" s="11">
        <f t="shared" si="62"/>
        <v>1.2600000000000002</v>
      </c>
      <c r="S790" s="11"/>
      <c r="T790" s="27">
        <f t="shared" si="64"/>
        <v>1.5999999999991132E-2</v>
      </c>
    </row>
    <row r="791" spans="1:20" hidden="1">
      <c r="A791" s="10">
        <f t="shared" si="63"/>
        <v>787</v>
      </c>
      <c r="B791" s="14">
        <v>80.8</v>
      </c>
      <c r="C791" s="14">
        <v>86.8</v>
      </c>
      <c r="D791" s="11" t="s">
        <v>52</v>
      </c>
      <c r="E791" s="10">
        <v>90</v>
      </c>
      <c r="F791" s="12">
        <v>83.034999999999997</v>
      </c>
      <c r="G791" s="12">
        <v>83.039999999999992</v>
      </c>
      <c r="H791" s="13" t="s">
        <v>31</v>
      </c>
      <c r="I791" s="13" t="s">
        <v>15</v>
      </c>
      <c r="J791" s="11">
        <v>5</v>
      </c>
      <c r="K791" s="11">
        <v>1</v>
      </c>
      <c r="L791" s="11">
        <f t="shared" si="60"/>
        <v>5</v>
      </c>
      <c r="M791" s="11" t="s">
        <v>57</v>
      </c>
      <c r="N791" s="11">
        <v>5</v>
      </c>
      <c r="O791" s="11">
        <v>1.8</v>
      </c>
      <c r="P791" s="6">
        <v>7.0000000000000007E-2</v>
      </c>
      <c r="Q791" s="11">
        <f t="shared" si="61"/>
        <v>9</v>
      </c>
      <c r="R791" s="11">
        <f t="shared" si="62"/>
        <v>0.63000000000000012</v>
      </c>
      <c r="S791" s="11"/>
      <c r="T791" s="27">
        <f t="shared" si="64"/>
        <v>4.9999999999954525E-3</v>
      </c>
    </row>
    <row r="792" spans="1:20" hidden="1">
      <c r="A792" s="10">
        <f t="shared" si="63"/>
        <v>788</v>
      </c>
      <c r="B792" s="14">
        <v>80.8</v>
      </c>
      <c r="C792" s="14">
        <v>86.8</v>
      </c>
      <c r="D792" s="11" t="s">
        <v>52</v>
      </c>
      <c r="E792" s="10">
        <v>90</v>
      </c>
      <c r="F792" s="12">
        <v>83.037999999999997</v>
      </c>
      <c r="G792" s="12">
        <v>83.039999999999992</v>
      </c>
      <c r="H792" s="13" t="s">
        <v>12</v>
      </c>
      <c r="I792" s="13" t="s">
        <v>19</v>
      </c>
      <c r="J792" s="11">
        <v>2</v>
      </c>
      <c r="K792" s="11">
        <v>1</v>
      </c>
      <c r="L792" s="11">
        <f t="shared" si="60"/>
        <v>2</v>
      </c>
      <c r="M792" s="11" t="s">
        <v>57</v>
      </c>
      <c r="N792" s="11">
        <v>2</v>
      </c>
      <c r="O792" s="11">
        <v>1.8</v>
      </c>
      <c r="P792" s="6">
        <v>7.0000000000000007E-2</v>
      </c>
      <c r="Q792" s="11">
        <f t="shared" si="61"/>
        <v>3.6</v>
      </c>
      <c r="R792" s="11">
        <f t="shared" si="62"/>
        <v>0.25200000000000006</v>
      </c>
      <c r="S792" s="11"/>
      <c r="T792" s="27">
        <f t="shared" si="64"/>
        <v>-1.9999999999953388E-3</v>
      </c>
    </row>
    <row r="793" spans="1:20" hidden="1">
      <c r="A793" s="10">
        <f t="shared" si="63"/>
        <v>789</v>
      </c>
      <c r="B793" s="14">
        <v>80.8</v>
      </c>
      <c r="C793" s="14">
        <v>86.8</v>
      </c>
      <c r="D793" s="11" t="s">
        <v>52</v>
      </c>
      <c r="E793" s="10">
        <v>90</v>
      </c>
      <c r="F793" s="12">
        <v>83.05</v>
      </c>
      <c r="G793" s="12">
        <v>83.07</v>
      </c>
      <c r="H793" s="13" t="s">
        <v>31</v>
      </c>
      <c r="I793" s="13" t="s">
        <v>15</v>
      </c>
      <c r="J793" s="11">
        <v>20</v>
      </c>
      <c r="K793" s="11">
        <v>1</v>
      </c>
      <c r="L793" s="11">
        <f t="shared" si="60"/>
        <v>20</v>
      </c>
      <c r="M793" s="11" t="s">
        <v>57</v>
      </c>
      <c r="N793" s="11">
        <v>20</v>
      </c>
      <c r="O793" s="11">
        <v>1.8</v>
      </c>
      <c r="P793" s="6">
        <v>7.0000000000000007E-2</v>
      </c>
      <c r="Q793" s="11">
        <f t="shared" si="61"/>
        <v>36</v>
      </c>
      <c r="R793" s="11">
        <f t="shared" si="62"/>
        <v>2.5200000000000005</v>
      </c>
      <c r="S793" s="11"/>
      <c r="T793" s="27">
        <f t="shared" si="64"/>
        <v>1.0000000000005116E-2</v>
      </c>
    </row>
    <row r="794" spans="1:20" hidden="1">
      <c r="A794" s="10">
        <f t="shared" si="63"/>
        <v>790</v>
      </c>
      <c r="B794" s="14">
        <v>80.8</v>
      </c>
      <c r="C794" s="14">
        <v>86.8</v>
      </c>
      <c r="D794" s="11" t="s">
        <v>52</v>
      </c>
      <c r="E794" s="10">
        <v>90</v>
      </c>
      <c r="F794" s="12">
        <v>83.05</v>
      </c>
      <c r="G794" s="12">
        <v>83.06</v>
      </c>
      <c r="H794" s="13" t="s">
        <v>18</v>
      </c>
      <c r="I794" s="13" t="s">
        <v>19</v>
      </c>
      <c r="J794" s="11">
        <v>10</v>
      </c>
      <c r="K794" s="11">
        <v>1</v>
      </c>
      <c r="L794" s="11">
        <f t="shared" si="60"/>
        <v>10</v>
      </c>
      <c r="M794" s="11" t="s">
        <v>57</v>
      </c>
      <c r="N794" s="11">
        <v>10</v>
      </c>
      <c r="O794" s="11">
        <v>1.8</v>
      </c>
      <c r="P794" s="6">
        <v>7.0000000000000007E-2</v>
      </c>
      <c r="Q794" s="11">
        <f t="shared" si="61"/>
        <v>18</v>
      </c>
      <c r="R794" s="11">
        <f t="shared" si="62"/>
        <v>1.2600000000000002</v>
      </c>
      <c r="S794" s="11"/>
      <c r="T794" s="27">
        <f t="shared" si="64"/>
        <v>-1.9999999999996021E-2</v>
      </c>
    </row>
    <row r="795" spans="1:20" hidden="1">
      <c r="A795" s="10">
        <f t="shared" si="63"/>
        <v>791</v>
      </c>
      <c r="B795" s="14">
        <v>80.8</v>
      </c>
      <c r="C795" s="14">
        <v>86.8</v>
      </c>
      <c r="D795" s="11" t="s">
        <v>52</v>
      </c>
      <c r="E795" s="10">
        <v>90</v>
      </c>
      <c r="F795" s="12">
        <v>83.07</v>
      </c>
      <c r="G795" s="12">
        <v>83.11</v>
      </c>
      <c r="H795" s="13" t="s">
        <v>18</v>
      </c>
      <c r="I795" s="13" t="s">
        <v>15</v>
      </c>
      <c r="J795" s="11">
        <v>40</v>
      </c>
      <c r="K795" s="11">
        <v>3.5</v>
      </c>
      <c r="L795" s="11">
        <f t="shared" si="60"/>
        <v>140</v>
      </c>
      <c r="M795" s="11" t="s">
        <v>57</v>
      </c>
      <c r="N795" s="11">
        <v>40</v>
      </c>
      <c r="O795" s="11">
        <v>3.5</v>
      </c>
      <c r="P795" s="6">
        <v>7.0000000000000007E-2</v>
      </c>
      <c r="Q795" s="11">
        <f t="shared" si="61"/>
        <v>140</v>
      </c>
      <c r="R795" s="11">
        <f t="shared" si="62"/>
        <v>9.8000000000000007</v>
      </c>
      <c r="S795" s="11"/>
      <c r="T795" s="27">
        <f t="shared" si="64"/>
        <v>9.9999999999909051E-3</v>
      </c>
    </row>
    <row r="796" spans="1:20" hidden="1">
      <c r="A796" s="10">
        <f t="shared" si="63"/>
        <v>792</v>
      </c>
      <c r="B796" s="14">
        <v>80.8</v>
      </c>
      <c r="C796" s="14">
        <v>86.8</v>
      </c>
      <c r="D796" s="11" t="s">
        <v>52</v>
      </c>
      <c r="E796" s="10">
        <v>90</v>
      </c>
      <c r="F796" s="12">
        <v>83.075999999999993</v>
      </c>
      <c r="G796" s="12">
        <v>83.08</v>
      </c>
      <c r="H796" s="13" t="s">
        <v>12</v>
      </c>
      <c r="I796" s="13" t="s">
        <v>19</v>
      </c>
      <c r="J796" s="11">
        <v>4</v>
      </c>
      <c r="K796" s="11">
        <v>1.5</v>
      </c>
      <c r="L796" s="11">
        <f t="shared" si="60"/>
        <v>6</v>
      </c>
      <c r="M796" s="11" t="s">
        <v>57</v>
      </c>
      <c r="N796" s="11">
        <v>4</v>
      </c>
      <c r="O796" s="11">
        <v>1.8</v>
      </c>
      <c r="P796" s="6">
        <v>7.0000000000000007E-2</v>
      </c>
      <c r="Q796" s="11">
        <f t="shared" si="61"/>
        <v>7.2</v>
      </c>
      <c r="R796" s="11">
        <f t="shared" si="62"/>
        <v>0.50400000000000011</v>
      </c>
      <c r="S796" s="11"/>
      <c r="T796" s="27">
        <f t="shared" si="64"/>
        <v>-3.4000000000006025E-2</v>
      </c>
    </row>
    <row r="797" spans="1:20">
      <c r="A797" s="10">
        <f t="shared" si="63"/>
        <v>793</v>
      </c>
      <c r="B797" s="14">
        <v>80.8</v>
      </c>
      <c r="C797" s="14">
        <v>86.8</v>
      </c>
      <c r="D797" s="11" t="s">
        <v>52</v>
      </c>
      <c r="E797" s="10">
        <v>90</v>
      </c>
      <c r="F797" s="12">
        <v>83.08</v>
      </c>
      <c r="G797" s="12">
        <v>83.11</v>
      </c>
      <c r="H797" s="13" t="s">
        <v>31</v>
      </c>
      <c r="I797" s="13" t="s">
        <v>19</v>
      </c>
      <c r="J797" s="11">
        <v>30</v>
      </c>
      <c r="K797" s="11"/>
      <c r="L797" s="11">
        <f t="shared" si="60"/>
        <v>0</v>
      </c>
      <c r="M797" s="11" t="s">
        <v>57</v>
      </c>
      <c r="N797" s="11">
        <v>30</v>
      </c>
      <c r="O797" s="11">
        <v>1.8</v>
      </c>
      <c r="P797" s="6">
        <v>7.0000000000000007E-2</v>
      </c>
      <c r="Q797" s="11">
        <f t="shared" si="61"/>
        <v>54</v>
      </c>
      <c r="R797" s="11">
        <f t="shared" si="62"/>
        <v>3.7800000000000002</v>
      </c>
      <c r="S797" s="11"/>
      <c r="T797" s="27">
        <f t="shared" si="64"/>
        <v>0</v>
      </c>
    </row>
    <row r="798" spans="1:20" hidden="1">
      <c r="A798" s="10">
        <f t="shared" si="63"/>
        <v>794</v>
      </c>
      <c r="B798" s="14">
        <v>80.8</v>
      </c>
      <c r="C798" s="14">
        <v>86.8</v>
      </c>
      <c r="D798" s="11" t="s">
        <v>52</v>
      </c>
      <c r="E798" s="10">
        <v>90</v>
      </c>
      <c r="F798" s="12">
        <v>83.114999999999995</v>
      </c>
      <c r="G798" s="12">
        <v>83.149999999999991</v>
      </c>
      <c r="H798" s="13" t="s">
        <v>18</v>
      </c>
      <c r="I798" s="13" t="s">
        <v>15</v>
      </c>
      <c r="J798" s="11">
        <v>35</v>
      </c>
      <c r="K798" s="11">
        <v>3.5</v>
      </c>
      <c r="L798" s="11">
        <f t="shared" si="60"/>
        <v>122.5</v>
      </c>
      <c r="M798" s="11" t="s">
        <v>57</v>
      </c>
      <c r="N798" s="11">
        <v>35</v>
      </c>
      <c r="O798" s="11">
        <v>3.5</v>
      </c>
      <c r="P798" s="6">
        <v>7.0000000000000007E-2</v>
      </c>
      <c r="Q798" s="11">
        <f t="shared" si="61"/>
        <v>122.5</v>
      </c>
      <c r="R798" s="11">
        <f t="shared" si="62"/>
        <v>8.5750000000000011</v>
      </c>
      <c r="S798" s="11"/>
      <c r="T798" s="27">
        <f t="shared" si="64"/>
        <v>4.9999999999954525E-3</v>
      </c>
    </row>
    <row r="799" spans="1:20" hidden="1">
      <c r="A799" s="10">
        <f t="shared" si="63"/>
        <v>795</v>
      </c>
      <c r="B799" s="14">
        <v>80.8</v>
      </c>
      <c r="C799" s="14">
        <v>86.8</v>
      </c>
      <c r="D799" s="11" t="s">
        <v>52</v>
      </c>
      <c r="E799" s="10">
        <v>90</v>
      </c>
      <c r="F799" s="12">
        <v>83.114999999999995</v>
      </c>
      <c r="G799" s="12">
        <v>83.149999999999991</v>
      </c>
      <c r="H799" s="13" t="s">
        <v>31</v>
      </c>
      <c r="I799" s="13" t="s">
        <v>19</v>
      </c>
      <c r="J799" s="11">
        <v>35</v>
      </c>
      <c r="K799" s="11">
        <v>1</v>
      </c>
      <c r="L799" s="11">
        <f t="shared" si="60"/>
        <v>35</v>
      </c>
      <c r="M799" s="11" t="s">
        <v>57</v>
      </c>
      <c r="N799" s="11">
        <v>35</v>
      </c>
      <c r="O799" s="11">
        <v>1.8</v>
      </c>
      <c r="P799" s="6">
        <v>7.0000000000000007E-2</v>
      </c>
      <c r="Q799" s="11">
        <f t="shared" si="61"/>
        <v>63</v>
      </c>
      <c r="R799" s="11">
        <f t="shared" si="62"/>
        <v>4.41</v>
      </c>
      <c r="S799" s="11"/>
      <c r="T799" s="27">
        <f t="shared" si="64"/>
        <v>-3.4999999999996589E-2</v>
      </c>
    </row>
    <row r="800" spans="1:20" hidden="1">
      <c r="A800" s="10">
        <f t="shared" si="63"/>
        <v>796</v>
      </c>
      <c r="B800" s="14">
        <v>80.8</v>
      </c>
      <c r="C800" s="14">
        <v>86.8</v>
      </c>
      <c r="D800" s="11" t="s">
        <v>52</v>
      </c>
      <c r="E800" s="10">
        <v>90</v>
      </c>
      <c r="F800" s="12">
        <v>83.14</v>
      </c>
      <c r="G800" s="12">
        <v>83.143000000000001</v>
      </c>
      <c r="H800" s="13" t="s">
        <v>12</v>
      </c>
      <c r="I800" s="13" t="s">
        <v>19</v>
      </c>
      <c r="J800" s="11">
        <v>3</v>
      </c>
      <c r="K800" s="11">
        <v>1.5</v>
      </c>
      <c r="L800" s="11">
        <f t="shared" si="60"/>
        <v>4.5</v>
      </c>
      <c r="M800" s="11" t="s">
        <v>57</v>
      </c>
      <c r="N800" s="11">
        <v>3</v>
      </c>
      <c r="O800" s="11">
        <v>1.8</v>
      </c>
      <c r="P800" s="6">
        <v>7.0000000000000007E-2</v>
      </c>
      <c r="Q800" s="11">
        <f t="shared" si="61"/>
        <v>5.4</v>
      </c>
      <c r="R800" s="11">
        <f t="shared" si="62"/>
        <v>0.37800000000000006</v>
      </c>
      <c r="S800" s="11"/>
      <c r="T800" s="27">
        <f t="shared" si="64"/>
        <v>-9.9999999999909051E-3</v>
      </c>
    </row>
    <row r="801" spans="1:20" hidden="1">
      <c r="A801" s="10">
        <f t="shared" si="63"/>
        <v>797</v>
      </c>
      <c r="B801" s="14">
        <v>80.8</v>
      </c>
      <c r="C801" s="14">
        <v>86.8</v>
      </c>
      <c r="D801" s="11" t="s">
        <v>52</v>
      </c>
      <c r="E801" s="10">
        <v>90</v>
      </c>
      <c r="F801" s="12">
        <v>83.16</v>
      </c>
      <c r="G801" s="12">
        <v>83.21</v>
      </c>
      <c r="H801" s="13" t="s">
        <v>31</v>
      </c>
      <c r="I801" s="13" t="s">
        <v>37</v>
      </c>
      <c r="J801" s="11">
        <v>50</v>
      </c>
      <c r="K801" s="11">
        <v>6</v>
      </c>
      <c r="L801" s="11">
        <f t="shared" si="60"/>
        <v>300</v>
      </c>
      <c r="M801" s="11" t="s">
        <v>57</v>
      </c>
      <c r="N801" s="11">
        <v>50</v>
      </c>
      <c r="O801" s="11">
        <v>6</v>
      </c>
      <c r="P801" s="6">
        <v>7.0000000000000007E-2</v>
      </c>
      <c r="Q801" s="11">
        <f t="shared" si="61"/>
        <v>300</v>
      </c>
      <c r="R801" s="11">
        <f t="shared" si="62"/>
        <v>21.000000000000004</v>
      </c>
      <c r="S801" s="11"/>
      <c r="T801" s="27">
        <f t="shared" si="64"/>
        <v>1.6999999999995907E-2</v>
      </c>
    </row>
    <row r="802" spans="1:20" hidden="1">
      <c r="A802" s="10">
        <f t="shared" si="63"/>
        <v>798</v>
      </c>
      <c r="B802" s="14">
        <v>80.8</v>
      </c>
      <c r="C802" s="14">
        <v>86.8</v>
      </c>
      <c r="D802" s="11" t="s">
        <v>52</v>
      </c>
      <c r="E802" s="10">
        <v>90</v>
      </c>
      <c r="F802" s="12">
        <v>83.23</v>
      </c>
      <c r="G802" s="12">
        <v>83.240000000000009</v>
      </c>
      <c r="H802" s="13" t="s">
        <v>31</v>
      </c>
      <c r="I802" s="13" t="s">
        <v>15</v>
      </c>
      <c r="J802" s="11">
        <v>10</v>
      </c>
      <c r="K802" s="11">
        <v>1</v>
      </c>
      <c r="L802" s="11">
        <f t="shared" si="60"/>
        <v>10</v>
      </c>
      <c r="M802" s="11" t="s">
        <v>57</v>
      </c>
      <c r="N802" s="11">
        <v>10</v>
      </c>
      <c r="O802" s="11">
        <v>1.8</v>
      </c>
      <c r="P802" s="6">
        <v>7.0000000000000007E-2</v>
      </c>
      <c r="Q802" s="11">
        <f t="shared" si="61"/>
        <v>18</v>
      </c>
      <c r="R802" s="11">
        <f t="shared" si="62"/>
        <v>1.2600000000000002</v>
      </c>
      <c r="S802" s="11"/>
      <c r="T802" s="27">
        <f t="shared" si="64"/>
        <v>2.0000000000010232E-2</v>
      </c>
    </row>
    <row r="803" spans="1:20" hidden="1">
      <c r="A803" s="10">
        <f t="shared" si="63"/>
        <v>799</v>
      </c>
      <c r="B803" s="14">
        <v>80.8</v>
      </c>
      <c r="C803" s="14">
        <v>86.8</v>
      </c>
      <c r="D803" s="11" t="s">
        <v>52</v>
      </c>
      <c r="E803" s="10">
        <v>90</v>
      </c>
      <c r="F803" s="12">
        <v>83.24</v>
      </c>
      <c r="G803" s="12">
        <v>83.46</v>
      </c>
      <c r="H803" s="13" t="s">
        <v>18</v>
      </c>
      <c r="I803" s="13" t="s">
        <v>15</v>
      </c>
      <c r="J803" s="11">
        <v>220</v>
      </c>
      <c r="K803" s="11">
        <v>3.5</v>
      </c>
      <c r="L803" s="11">
        <f t="shared" si="60"/>
        <v>770</v>
      </c>
      <c r="M803" s="11" t="s">
        <v>57</v>
      </c>
      <c r="N803" s="11">
        <v>220</v>
      </c>
      <c r="O803" s="11">
        <v>3.5</v>
      </c>
      <c r="P803" s="6">
        <v>7.0000000000000007E-2</v>
      </c>
      <c r="Q803" s="11">
        <f t="shared" si="61"/>
        <v>770</v>
      </c>
      <c r="R803" s="11">
        <f t="shared" si="62"/>
        <v>53.900000000000006</v>
      </c>
      <c r="S803" s="11"/>
      <c r="T803" s="27">
        <f t="shared" si="64"/>
        <v>0</v>
      </c>
    </row>
    <row r="804" spans="1:20" hidden="1">
      <c r="A804" s="10">
        <f t="shared" si="63"/>
        <v>800</v>
      </c>
      <c r="B804" s="14">
        <v>80.8</v>
      </c>
      <c r="C804" s="14">
        <v>86.8</v>
      </c>
      <c r="D804" s="11" t="s">
        <v>52</v>
      </c>
      <c r="E804" s="10">
        <v>90</v>
      </c>
      <c r="F804" s="12">
        <v>83.37</v>
      </c>
      <c r="G804" s="12">
        <v>83.374000000000009</v>
      </c>
      <c r="H804" s="13" t="s">
        <v>12</v>
      </c>
      <c r="I804" s="13" t="s">
        <v>19</v>
      </c>
      <c r="J804" s="11">
        <v>4</v>
      </c>
      <c r="K804" s="11">
        <v>1</v>
      </c>
      <c r="L804" s="11">
        <f t="shared" si="60"/>
        <v>4</v>
      </c>
      <c r="M804" s="11" t="s">
        <v>57</v>
      </c>
      <c r="N804" s="11">
        <v>4</v>
      </c>
      <c r="O804" s="11">
        <v>1.8</v>
      </c>
      <c r="P804" s="6">
        <v>7.0000000000000007E-2</v>
      </c>
      <c r="Q804" s="11">
        <f t="shared" si="61"/>
        <v>7.2</v>
      </c>
      <c r="R804" s="11">
        <f t="shared" si="62"/>
        <v>0.50400000000000011</v>
      </c>
      <c r="S804" s="11"/>
      <c r="T804" s="27">
        <f t="shared" si="64"/>
        <v>-8.99999999999892E-2</v>
      </c>
    </row>
    <row r="805" spans="1:20" hidden="1">
      <c r="A805" s="10">
        <f t="shared" si="63"/>
        <v>801</v>
      </c>
      <c r="B805" s="14">
        <v>80.8</v>
      </c>
      <c r="C805" s="14">
        <v>86.8</v>
      </c>
      <c r="D805" s="11" t="s">
        <v>52</v>
      </c>
      <c r="E805" s="10">
        <v>90</v>
      </c>
      <c r="F805" s="12">
        <v>83.427999999999997</v>
      </c>
      <c r="G805" s="12">
        <v>83.429999999999993</v>
      </c>
      <c r="H805" s="13" t="s">
        <v>12</v>
      </c>
      <c r="I805" s="13" t="s">
        <v>19</v>
      </c>
      <c r="J805" s="11">
        <v>2</v>
      </c>
      <c r="K805" s="11">
        <v>1</v>
      </c>
      <c r="L805" s="11">
        <f t="shared" si="60"/>
        <v>2</v>
      </c>
      <c r="M805" s="11" t="s">
        <v>57</v>
      </c>
      <c r="N805" s="11">
        <v>2</v>
      </c>
      <c r="O805" s="11">
        <v>1.8</v>
      </c>
      <c r="P805" s="6">
        <v>7.0000000000000007E-2</v>
      </c>
      <c r="Q805" s="11">
        <f t="shared" si="61"/>
        <v>3.6</v>
      </c>
      <c r="R805" s="11">
        <f t="shared" si="62"/>
        <v>0.25200000000000006</v>
      </c>
      <c r="S805" s="11"/>
      <c r="T805" s="27">
        <f t="shared" si="64"/>
        <v>5.3999999999987836E-2</v>
      </c>
    </row>
    <row r="806" spans="1:20" hidden="1">
      <c r="A806" s="10">
        <f t="shared" si="63"/>
        <v>802</v>
      </c>
      <c r="B806" s="14">
        <v>80.8</v>
      </c>
      <c r="C806" s="14">
        <v>86.8</v>
      </c>
      <c r="D806" s="11" t="s">
        <v>52</v>
      </c>
      <c r="E806" s="10">
        <v>90</v>
      </c>
      <c r="F806" s="12">
        <v>83.435000000000002</v>
      </c>
      <c r="G806" s="12">
        <v>83.454999999999998</v>
      </c>
      <c r="H806" s="13" t="s">
        <v>18</v>
      </c>
      <c r="I806" s="13" t="s">
        <v>19</v>
      </c>
      <c r="J806" s="11">
        <v>20</v>
      </c>
      <c r="K806" s="11">
        <v>3.5</v>
      </c>
      <c r="L806" s="11">
        <f t="shared" si="60"/>
        <v>70</v>
      </c>
      <c r="M806" s="11" t="s">
        <v>57</v>
      </c>
      <c r="N806" s="11">
        <v>20</v>
      </c>
      <c r="O806" s="11">
        <v>3.5</v>
      </c>
      <c r="P806" s="6">
        <v>7.0000000000000007E-2</v>
      </c>
      <c r="Q806" s="11">
        <f t="shared" si="61"/>
        <v>70</v>
      </c>
      <c r="R806" s="11">
        <f t="shared" si="62"/>
        <v>4.9000000000000004</v>
      </c>
      <c r="S806" s="11"/>
      <c r="T806" s="27">
        <f t="shared" si="64"/>
        <v>5.0000000000096634E-3</v>
      </c>
    </row>
    <row r="807" spans="1:20" hidden="1">
      <c r="A807" s="10">
        <f t="shared" si="63"/>
        <v>803</v>
      </c>
      <c r="B807" s="14">
        <v>80.8</v>
      </c>
      <c r="C807" s="14">
        <v>86.8</v>
      </c>
      <c r="D807" s="11" t="s">
        <v>52</v>
      </c>
      <c r="E807" s="10">
        <v>90</v>
      </c>
      <c r="F807" s="12">
        <v>83.454999999999998</v>
      </c>
      <c r="G807" s="12">
        <v>83.474999999999994</v>
      </c>
      <c r="H807" s="13" t="s">
        <v>18</v>
      </c>
      <c r="I807" s="13" t="s">
        <v>15</v>
      </c>
      <c r="J807" s="11">
        <v>20</v>
      </c>
      <c r="K807" s="11">
        <v>2</v>
      </c>
      <c r="L807" s="11">
        <f t="shared" si="60"/>
        <v>40</v>
      </c>
      <c r="M807" s="11" t="s">
        <v>57</v>
      </c>
      <c r="N807" s="11">
        <v>20</v>
      </c>
      <c r="O807" s="11">
        <v>2</v>
      </c>
      <c r="P807" s="6">
        <v>7.0000000000000007E-2</v>
      </c>
      <c r="Q807" s="11">
        <f t="shared" si="61"/>
        <v>40</v>
      </c>
      <c r="R807" s="11">
        <f t="shared" si="62"/>
        <v>2.8000000000000003</v>
      </c>
      <c r="S807" s="11"/>
      <c r="T807" s="27">
        <f t="shared" si="64"/>
        <v>0</v>
      </c>
    </row>
    <row r="808" spans="1:20" hidden="1">
      <c r="A808" s="10">
        <f t="shared" si="63"/>
        <v>804</v>
      </c>
      <c r="B808" s="14">
        <v>80.8</v>
      </c>
      <c r="C808" s="14">
        <v>86.8</v>
      </c>
      <c r="D808" s="11" t="s">
        <v>52</v>
      </c>
      <c r="E808" s="10">
        <v>90</v>
      </c>
      <c r="F808" s="12">
        <v>83.49</v>
      </c>
      <c r="G808" s="12">
        <v>83.5</v>
      </c>
      <c r="H808" s="13" t="s">
        <v>12</v>
      </c>
      <c r="I808" s="13" t="s">
        <v>15</v>
      </c>
      <c r="J808" s="11">
        <v>10</v>
      </c>
      <c r="K808" s="11">
        <v>1</v>
      </c>
      <c r="L808" s="11">
        <f t="shared" si="60"/>
        <v>10</v>
      </c>
      <c r="M808" s="11" t="s">
        <v>57</v>
      </c>
      <c r="N808" s="11">
        <v>10</v>
      </c>
      <c r="O808" s="11">
        <v>1.8</v>
      </c>
      <c r="P808" s="6">
        <v>7.0000000000000007E-2</v>
      </c>
      <c r="Q808" s="11">
        <f t="shared" si="61"/>
        <v>18</v>
      </c>
      <c r="R808" s="11">
        <f t="shared" si="62"/>
        <v>1.2600000000000002</v>
      </c>
      <c r="S808" s="11"/>
      <c r="T808" s="27">
        <f t="shared" si="64"/>
        <v>1.5000000000000568E-2</v>
      </c>
    </row>
    <row r="809" spans="1:20" hidden="1">
      <c r="A809" s="10">
        <f t="shared" si="63"/>
        <v>805</v>
      </c>
      <c r="B809" s="14">
        <v>80.8</v>
      </c>
      <c r="C809" s="14">
        <v>86.8</v>
      </c>
      <c r="D809" s="11" t="s">
        <v>52</v>
      </c>
      <c r="E809" s="10">
        <v>90</v>
      </c>
      <c r="F809" s="12">
        <v>83.5</v>
      </c>
      <c r="G809" s="12">
        <v>83.51</v>
      </c>
      <c r="H809" s="13" t="s">
        <v>18</v>
      </c>
      <c r="I809" s="13" t="s">
        <v>15</v>
      </c>
      <c r="J809" s="11">
        <v>10</v>
      </c>
      <c r="K809" s="11">
        <v>3.5</v>
      </c>
      <c r="L809" s="11">
        <f t="shared" si="60"/>
        <v>35</v>
      </c>
      <c r="M809" s="11" t="s">
        <v>57</v>
      </c>
      <c r="N809" s="11">
        <v>10</v>
      </c>
      <c r="O809" s="11">
        <v>3.5</v>
      </c>
      <c r="P809" s="6">
        <v>7.0000000000000007E-2</v>
      </c>
      <c r="Q809" s="11">
        <f t="shared" si="61"/>
        <v>35</v>
      </c>
      <c r="R809" s="11">
        <f t="shared" si="62"/>
        <v>2.4500000000000002</v>
      </c>
      <c r="S809" s="11"/>
      <c r="T809" s="27">
        <f t="shared" si="64"/>
        <v>0</v>
      </c>
    </row>
    <row r="810" spans="1:20" hidden="1">
      <c r="A810" s="10">
        <f t="shared" si="63"/>
        <v>806</v>
      </c>
      <c r="B810" s="14">
        <v>80.8</v>
      </c>
      <c r="C810" s="14">
        <v>86.8</v>
      </c>
      <c r="D810" s="11" t="s">
        <v>52</v>
      </c>
      <c r="E810" s="10">
        <v>90</v>
      </c>
      <c r="F810" s="12">
        <v>83.52</v>
      </c>
      <c r="G810" s="12">
        <v>83.521999999999991</v>
      </c>
      <c r="H810" s="13" t="s">
        <v>12</v>
      </c>
      <c r="I810" s="13" t="s">
        <v>15</v>
      </c>
      <c r="J810" s="11">
        <v>2</v>
      </c>
      <c r="K810" s="11">
        <v>1.5</v>
      </c>
      <c r="L810" s="11">
        <f t="shared" si="60"/>
        <v>3</v>
      </c>
      <c r="M810" s="11" t="s">
        <v>57</v>
      </c>
      <c r="N810" s="11">
        <v>2</v>
      </c>
      <c r="O810" s="11">
        <v>1.8</v>
      </c>
      <c r="P810" s="6">
        <v>7.0000000000000007E-2</v>
      </c>
      <c r="Q810" s="11">
        <f t="shared" si="61"/>
        <v>3.6</v>
      </c>
      <c r="R810" s="11">
        <f t="shared" si="62"/>
        <v>0.25200000000000006</v>
      </c>
      <c r="S810" s="11"/>
      <c r="T810" s="27">
        <f t="shared" si="64"/>
        <v>9.9999999999909051E-3</v>
      </c>
    </row>
    <row r="811" spans="1:20" hidden="1">
      <c r="A811" s="10">
        <f t="shared" si="63"/>
        <v>807</v>
      </c>
      <c r="B811" s="14">
        <v>80.8</v>
      </c>
      <c r="C811" s="14">
        <v>86.8</v>
      </c>
      <c r="D811" s="11" t="s">
        <v>52</v>
      </c>
      <c r="E811" s="10">
        <v>90</v>
      </c>
      <c r="F811" s="12">
        <v>83.53</v>
      </c>
      <c r="G811" s="12">
        <v>83.58</v>
      </c>
      <c r="H811" s="13" t="s">
        <v>18</v>
      </c>
      <c r="I811" s="13" t="s">
        <v>15</v>
      </c>
      <c r="J811" s="11">
        <v>50</v>
      </c>
      <c r="K811" s="11">
        <v>2.5</v>
      </c>
      <c r="L811" s="11">
        <f t="shared" si="60"/>
        <v>125</v>
      </c>
      <c r="M811" s="11" t="s">
        <v>57</v>
      </c>
      <c r="N811" s="11">
        <v>50</v>
      </c>
      <c r="O811" s="11">
        <v>2.5</v>
      </c>
      <c r="P811" s="6">
        <v>7.0000000000000007E-2</v>
      </c>
      <c r="Q811" s="11">
        <f t="shared" si="61"/>
        <v>125</v>
      </c>
      <c r="R811" s="11">
        <f t="shared" si="62"/>
        <v>8.75</v>
      </c>
      <c r="S811" s="11"/>
      <c r="T811" s="27">
        <f t="shared" si="64"/>
        <v>8.0000000000097771E-3</v>
      </c>
    </row>
    <row r="812" spans="1:20" hidden="1">
      <c r="A812" s="10">
        <f t="shared" si="63"/>
        <v>808</v>
      </c>
      <c r="B812" s="14">
        <v>80.8</v>
      </c>
      <c r="C812" s="14">
        <v>86.8</v>
      </c>
      <c r="D812" s="11" t="s">
        <v>52</v>
      </c>
      <c r="E812" s="10">
        <v>90</v>
      </c>
      <c r="F812" s="12">
        <v>83.584999999999994</v>
      </c>
      <c r="G812" s="12">
        <v>83.594999999999999</v>
      </c>
      <c r="H812" s="13" t="s">
        <v>18</v>
      </c>
      <c r="I812" s="13" t="s">
        <v>37</v>
      </c>
      <c r="J812" s="11">
        <v>10</v>
      </c>
      <c r="K812" s="11">
        <v>7</v>
      </c>
      <c r="L812" s="11">
        <f t="shared" si="60"/>
        <v>70</v>
      </c>
      <c r="M812" s="11" t="s">
        <v>57</v>
      </c>
      <c r="N812" s="11">
        <v>10</v>
      </c>
      <c r="O812" s="11">
        <v>7</v>
      </c>
      <c r="P812" s="6">
        <v>7.0000000000000007E-2</v>
      </c>
      <c r="Q812" s="11">
        <f t="shared" si="61"/>
        <v>70</v>
      </c>
      <c r="R812" s="11">
        <f t="shared" si="62"/>
        <v>4.9000000000000004</v>
      </c>
      <c r="S812" s="11"/>
      <c r="T812" s="27">
        <f t="shared" si="64"/>
        <v>4.9999999999954525E-3</v>
      </c>
    </row>
    <row r="813" spans="1:20" hidden="1">
      <c r="A813" s="10">
        <f t="shared" si="63"/>
        <v>809</v>
      </c>
      <c r="B813" s="14">
        <v>80.8</v>
      </c>
      <c r="C813" s="14">
        <v>86.8</v>
      </c>
      <c r="D813" s="11" t="s">
        <v>52</v>
      </c>
      <c r="E813" s="10">
        <v>90</v>
      </c>
      <c r="F813" s="12">
        <v>83.6</v>
      </c>
      <c r="G813" s="12">
        <v>83.61</v>
      </c>
      <c r="H813" s="13" t="s">
        <v>31</v>
      </c>
      <c r="I813" s="13" t="s">
        <v>15</v>
      </c>
      <c r="J813" s="11">
        <v>10</v>
      </c>
      <c r="K813" s="11">
        <v>1</v>
      </c>
      <c r="L813" s="11">
        <f t="shared" si="60"/>
        <v>10</v>
      </c>
      <c r="M813" s="11" t="s">
        <v>57</v>
      </c>
      <c r="N813" s="11">
        <v>10</v>
      </c>
      <c r="O813" s="11">
        <v>1.8</v>
      </c>
      <c r="P813" s="6">
        <v>7.0000000000000007E-2</v>
      </c>
      <c r="Q813" s="11">
        <f t="shared" si="61"/>
        <v>18</v>
      </c>
      <c r="R813" s="11">
        <f t="shared" si="62"/>
        <v>1.2600000000000002</v>
      </c>
      <c r="S813" s="11"/>
      <c r="T813" s="27">
        <f t="shared" si="64"/>
        <v>4.9999999999954525E-3</v>
      </c>
    </row>
    <row r="814" spans="1:20" hidden="1">
      <c r="A814" s="10">
        <f t="shared" si="63"/>
        <v>810</v>
      </c>
      <c r="B814" s="14">
        <v>80.8</v>
      </c>
      <c r="C814" s="14">
        <v>86.8</v>
      </c>
      <c r="D814" s="11" t="s">
        <v>52</v>
      </c>
      <c r="E814" s="10">
        <v>90</v>
      </c>
      <c r="F814" s="12">
        <v>83.61</v>
      </c>
      <c r="G814" s="12">
        <v>83.69</v>
      </c>
      <c r="H814" s="13" t="s">
        <v>18</v>
      </c>
      <c r="I814" s="13" t="s">
        <v>15</v>
      </c>
      <c r="J814" s="11">
        <v>80</v>
      </c>
      <c r="K814" s="11">
        <v>3.5</v>
      </c>
      <c r="L814" s="11">
        <f t="shared" si="60"/>
        <v>280</v>
      </c>
      <c r="M814" s="11" t="s">
        <v>57</v>
      </c>
      <c r="N814" s="11">
        <v>80</v>
      </c>
      <c r="O814" s="11">
        <v>3.5</v>
      </c>
      <c r="P814" s="6">
        <v>7.0000000000000007E-2</v>
      </c>
      <c r="Q814" s="11">
        <f t="shared" si="61"/>
        <v>280</v>
      </c>
      <c r="R814" s="11">
        <f t="shared" si="62"/>
        <v>19.600000000000001</v>
      </c>
      <c r="S814" s="11"/>
      <c r="T814" s="27">
        <f t="shared" si="64"/>
        <v>0</v>
      </c>
    </row>
    <row r="815" spans="1:20" hidden="1">
      <c r="A815" s="10">
        <f t="shared" si="63"/>
        <v>811</v>
      </c>
      <c r="B815" s="14">
        <v>80.8</v>
      </c>
      <c r="C815" s="14">
        <v>86.8</v>
      </c>
      <c r="D815" s="11" t="s">
        <v>52</v>
      </c>
      <c r="E815" s="10">
        <v>90</v>
      </c>
      <c r="F815" s="12">
        <v>83.61</v>
      </c>
      <c r="G815" s="12">
        <v>83.66</v>
      </c>
      <c r="H815" s="13" t="s">
        <v>18</v>
      </c>
      <c r="I815" s="13" t="s">
        <v>19</v>
      </c>
      <c r="J815" s="11">
        <v>50</v>
      </c>
      <c r="K815" s="11">
        <v>3.5</v>
      </c>
      <c r="L815" s="11">
        <f t="shared" si="60"/>
        <v>175</v>
      </c>
      <c r="M815" s="11" t="s">
        <v>57</v>
      </c>
      <c r="N815" s="11">
        <v>50</v>
      </c>
      <c r="O815" s="11">
        <v>3.5</v>
      </c>
      <c r="P815" s="6">
        <v>7.0000000000000007E-2</v>
      </c>
      <c r="Q815" s="11">
        <f t="shared" si="61"/>
        <v>175</v>
      </c>
      <c r="R815" s="11">
        <f t="shared" si="62"/>
        <v>12.250000000000002</v>
      </c>
      <c r="S815" s="11"/>
      <c r="T815" s="27">
        <f t="shared" si="64"/>
        <v>-7.9999999999998295E-2</v>
      </c>
    </row>
    <row r="816" spans="1:20" hidden="1">
      <c r="A816" s="10">
        <f t="shared" si="63"/>
        <v>812</v>
      </c>
      <c r="B816" s="14">
        <v>80.8</v>
      </c>
      <c r="C816" s="14">
        <v>86.8</v>
      </c>
      <c r="D816" s="11" t="s">
        <v>52</v>
      </c>
      <c r="E816" s="10">
        <v>90</v>
      </c>
      <c r="F816" s="12">
        <v>83.694999999999993</v>
      </c>
      <c r="G816" s="12">
        <v>83.779999999999987</v>
      </c>
      <c r="H816" s="13" t="s">
        <v>18</v>
      </c>
      <c r="I816" s="13" t="s">
        <v>15</v>
      </c>
      <c r="J816" s="11">
        <v>85</v>
      </c>
      <c r="K816" s="11">
        <v>3.5</v>
      </c>
      <c r="L816" s="11">
        <f t="shared" si="60"/>
        <v>297.5</v>
      </c>
      <c r="M816" s="11" t="s">
        <v>57</v>
      </c>
      <c r="N816" s="11">
        <v>85</v>
      </c>
      <c r="O816" s="11">
        <v>3.5</v>
      </c>
      <c r="P816" s="6">
        <v>7.0000000000000007E-2</v>
      </c>
      <c r="Q816" s="11">
        <f t="shared" si="61"/>
        <v>297.5</v>
      </c>
      <c r="R816" s="11">
        <f t="shared" si="62"/>
        <v>20.825000000000003</v>
      </c>
      <c r="S816" s="11"/>
      <c r="T816" s="27">
        <f t="shared" si="64"/>
        <v>3.4999999999996589E-2</v>
      </c>
    </row>
    <row r="817" spans="1:20" hidden="1">
      <c r="A817" s="10">
        <f t="shared" si="63"/>
        <v>813</v>
      </c>
      <c r="B817" s="14">
        <v>80.8</v>
      </c>
      <c r="C817" s="14">
        <v>86.8</v>
      </c>
      <c r="D817" s="11" t="s">
        <v>52</v>
      </c>
      <c r="E817" s="10">
        <v>90</v>
      </c>
      <c r="F817" s="12">
        <v>83.8</v>
      </c>
      <c r="G817" s="12">
        <v>83.82</v>
      </c>
      <c r="H817" s="13" t="s">
        <v>18</v>
      </c>
      <c r="I817" s="13" t="s">
        <v>15</v>
      </c>
      <c r="J817" s="11">
        <v>20</v>
      </c>
      <c r="K817" s="11">
        <v>3.5</v>
      </c>
      <c r="L817" s="11">
        <f t="shared" si="60"/>
        <v>70</v>
      </c>
      <c r="M817" s="11" t="s">
        <v>57</v>
      </c>
      <c r="N817" s="11">
        <v>20</v>
      </c>
      <c r="O817" s="11">
        <v>3.5</v>
      </c>
      <c r="P817" s="6">
        <v>7.0000000000000007E-2</v>
      </c>
      <c r="Q817" s="11">
        <f t="shared" si="61"/>
        <v>70</v>
      </c>
      <c r="R817" s="11">
        <f t="shared" si="62"/>
        <v>4.9000000000000004</v>
      </c>
      <c r="S817" s="11"/>
      <c r="T817" s="27">
        <f t="shared" si="64"/>
        <v>2.0000000000010232E-2</v>
      </c>
    </row>
    <row r="818" spans="1:20" hidden="1">
      <c r="A818" s="10">
        <f t="shared" si="63"/>
        <v>814</v>
      </c>
      <c r="B818" s="14">
        <v>80.8</v>
      </c>
      <c r="C818" s="14">
        <v>86.8</v>
      </c>
      <c r="D818" s="11" t="s">
        <v>52</v>
      </c>
      <c r="E818" s="10">
        <v>90</v>
      </c>
      <c r="F818" s="12">
        <v>83.82</v>
      </c>
      <c r="G818" s="12">
        <v>83.83</v>
      </c>
      <c r="H818" s="13" t="s">
        <v>18</v>
      </c>
      <c r="I818" s="13" t="s">
        <v>15</v>
      </c>
      <c r="J818" s="11">
        <v>10</v>
      </c>
      <c r="K818" s="11">
        <v>3.5</v>
      </c>
      <c r="L818" s="11">
        <f t="shared" si="60"/>
        <v>35</v>
      </c>
      <c r="M818" s="11" t="s">
        <v>57</v>
      </c>
      <c r="N818" s="11">
        <v>10</v>
      </c>
      <c r="O818" s="11">
        <v>3.5</v>
      </c>
      <c r="P818" s="6">
        <v>7.0000000000000007E-2</v>
      </c>
      <c r="Q818" s="11">
        <f t="shared" si="61"/>
        <v>35</v>
      </c>
      <c r="R818" s="11">
        <f t="shared" si="62"/>
        <v>2.4500000000000002</v>
      </c>
      <c r="S818" s="11"/>
      <c r="T818" s="27">
        <f t="shared" si="64"/>
        <v>0</v>
      </c>
    </row>
    <row r="819" spans="1:20" hidden="1">
      <c r="A819" s="10">
        <f t="shared" si="63"/>
        <v>815</v>
      </c>
      <c r="B819" s="14">
        <v>80.8</v>
      </c>
      <c r="C819" s="14">
        <v>86.8</v>
      </c>
      <c r="D819" s="11" t="s">
        <v>52</v>
      </c>
      <c r="E819" s="10">
        <v>90</v>
      </c>
      <c r="F819" s="12">
        <v>83.84</v>
      </c>
      <c r="G819" s="12">
        <v>83.86</v>
      </c>
      <c r="H819" s="13" t="s">
        <v>18</v>
      </c>
      <c r="I819" s="13" t="s">
        <v>15</v>
      </c>
      <c r="J819" s="11">
        <v>20</v>
      </c>
      <c r="K819" s="11">
        <v>3.5</v>
      </c>
      <c r="L819" s="11">
        <f t="shared" si="60"/>
        <v>70</v>
      </c>
      <c r="M819" s="11" t="s">
        <v>57</v>
      </c>
      <c r="N819" s="11">
        <v>20</v>
      </c>
      <c r="O819" s="11">
        <v>3.5</v>
      </c>
      <c r="P819" s="6">
        <v>7.0000000000000007E-2</v>
      </c>
      <c r="Q819" s="11">
        <f t="shared" si="61"/>
        <v>70</v>
      </c>
      <c r="R819" s="11">
        <f t="shared" si="62"/>
        <v>4.9000000000000004</v>
      </c>
      <c r="S819" s="11"/>
      <c r="T819" s="27">
        <f t="shared" si="64"/>
        <v>1.0000000000005116E-2</v>
      </c>
    </row>
    <row r="820" spans="1:20" hidden="1">
      <c r="A820" s="10">
        <f t="shared" si="63"/>
        <v>816</v>
      </c>
      <c r="B820" s="14">
        <v>80.8</v>
      </c>
      <c r="C820" s="14">
        <v>86.8</v>
      </c>
      <c r="D820" s="11" t="s">
        <v>52</v>
      </c>
      <c r="E820" s="10">
        <v>90</v>
      </c>
      <c r="F820" s="12">
        <v>83.864999999999995</v>
      </c>
      <c r="G820" s="12">
        <v>83.86999999999999</v>
      </c>
      <c r="H820" s="13" t="s">
        <v>18</v>
      </c>
      <c r="I820" s="13" t="s">
        <v>15</v>
      </c>
      <c r="J820" s="11">
        <v>5</v>
      </c>
      <c r="K820" s="11">
        <v>3.5</v>
      </c>
      <c r="L820" s="11">
        <f t="shared" si="60"/>
        <v>17.5</v>
      </c>
      <c r="M820" s="11" t="s">
        <v>57</v>
      </c>
      <c r="N820" s="11">
        <v>5</v>
      </c>
      <c r="O820" s="11">
        <v>3.5</v>
      </c>
      <c r="P820" s="6">
        <v>7.0000000000000007E-2</v>
      </c>
      <c r="Q820" s="11">
        <f t="shared" si="61"/>
        <v>17.5</v>
      </c>
      <c r="R820" s="11">
        <f t="shared" si="62"/>
        <v>1.2250000000000001</v>
      </c>
      <c r="S820" s="11"/>
      <c r="T820" s="27">
        <f t="shared" si="64"/>
        <v>4.9999999999954525E-3</v>
      </c>
    </row>
    <row r="821" spans="1:20" hidden="1">
      <c r="A821" s="10">
        <f t="shared" si="63"/>
        <v>817</v>
      </c>
      <c r="B821" s="14">
        <v>80.8</v>
      </c>
      <c r="C821" s="14">
        <v>86.8</v>
      </c>
      <c r="D821" s="11" t="s">
        <v>52</v>
      </c>
      <c r="E821" s="10">
        <v>90</v>
      </c>
      <c r="F821" s="12">
        <v>83.87</v>
      </c>
      <c r="G821" s="12">
        <v>83.88000000000001</v>
      </c>
      <c r="H821" s="13" t="s">
        <v>31</v>
      </c>
      <c r="I821" s="13" t="s">
        <v>19</v>
      </c>
      <c r="J821" s="11">
        <v>10</v>
      </c>
      <c r="K821" s="11">
        <v>1</v>
      </c>
      <c r="L821" s="11">
        <f t="shared" si="60"/>
        <v>10</v>
      </c>
      <c r="M821" s="11" t="s">
        <v>57</v>
      </c>
      <c r="N821" s="11">
        <v>10</v>
      </c>
      <c r="O821" s="11">
        <v>1.8</v>
      </c>
      <c r="P821" s="6">
        <v>7.0000000000000007E-2</v>
      </c>
      <c r="Q821" s="11">
        <f t="shared" si="61"/>
        <v>18</v>
      </c>
      <c r="R821" s="11">
        <f t="shared" si="62"/>
        <v>1.2600000000000002</v>
      </c>
      <c r="S821" s="11"/>
      <c r="T821" s="27">
        <f t="shared" si="64"/>
        <v>0</v>
      </c>
    </row>
    <row r="822" spans="1:20" hidden="1">
      <c r="A822" s="10">
        <f t="shared" si="63"/>
        <v>818</v>
      </c>
      <c r="B822" s="14">
        <v>80.8</v>
      </c>
      <c r="C822" s="14">
        <v>86.8</v>
      </c>
      <c r="D822" s="11" t="s">
        <v>52</v>
      </c>
      <c r="E822" s="10">
        <v>90</v>
      </c>
      <c r="F822" s="12">
        <v>83.88</v>
      </c>
      <c r="G822" s="12">
        <v>83.91</v>
      </c>
      <c r="H822" s="13" t="s">
        <v>18</v>
      </c>
      <c r="I822" s="13" t="s">
        <v>15</v>
      </c>
      <c r="J822" s="11">
        <v>30</v>
      </c>
      <c r="K822" s="11">
        <v>3</v>
      </c>
      <c r="L822" s="11">
        <f t="shared" si="60"/>
        <v>90</v>
      </c>
      <c r="M822" s="11" t="s">
        <v>57</v>
      </c>
      <c r="N822" s="11">
        <v>30</v>
      </c>
      <c r="O822" s="11">
        <v>3</v>
      </c>
      <c r="P822" s="6">
        <v>7.0000000000000007E-2</v>
      </c>
      <c r="Q822" s="11">
        <f t="shared" si="61"/>
        <v>90</v>
      </c>
      <c r="R822" s="11">
        <f t="shared" si="62"/>
        <v>6.3000000000000007</v>
      </c>
      <c r="S822" s="11"/>
      <c r="T822" s="27">
        <f t="shared" si="64"/>
        <v>0</v>
      </c>
    </row>
    <row r="823" spans="1:20" hidden="1">
      <c r="A823" s="10">
        <f t="shared" si="63"/>
        <v>819</v>
      </c>
      <c r="B823" s="14">
        <v>80.8</v>
      </c>
      <c r="C823" s="14">
        <v>86.8</v>
      </c>
      <c r="D823" s="11" t="s">
        <v>52</v>
      </c>
      <c r="E823" s="10">
        <v>90</v>
      </c>
      <c r="F823" s="12">
        <v>83.91</v>
      </c>
      <c r="G823" s="12">
        <v>83.92</v>
      </c>
      <c r="H823" s="13" t="s">
        <v>18</v>
      </c>
      <c r="I823" s="13" t="s">
        <v>15</v>
      </c>
      <c r="J823" s="11">
        <v>10</v>
      </c>
      <c r="K823" s="11">
        <v>1</v>
      </c>
      <c r="L823" s="11">
        <f t="shared" si="60"/>
        <v>10</v>
      </c>
      <c r="M823" s="11" t="s">
        <v>57</v>
      </c>
      <c r="N823" s="11">
        <v>10</v>
      </c>
      <c r="O823" s="11">
        <v>1.8</v>
      </c>
      <c r="P823" s="6">
        <v>7.0000000000000007E-2</v>
      </c>
      <c r="Q823" s="11">
        <f t="shared" si="61"/>
        <v>18</v>
      </c>
      <c r="R823" s="11">
        <f t="shared" si="62"/>
        <v>1.2600000000000002</v>
      </c>
      <c r="S823" s="11"/>
      <c r="T823" s="27">
        <f t="shared" si="64"/>
        <v>0</v>
      </c>
    </row>
    <row r="824" spans="1:20" hidden="1">
      <c r="A824" s="10">
        <f t="shared" si="63"/>
        <v>820</v>
      </c>
      <c r="B824" s="14">
        <v>80.8</v>
      </c>
      <c r="C824" s="14">
        <v>86.8</v>
      </c>
      <c r="D824" s="11" t="s">
        <v>52</v>
      </c>
      <c r="E824" s="10">
        <v>90</v>
      </c>
      <c r="F824" s="12">
        <v>83.924999999999997</v>
      </c>
      <c r="G824" s="12">
        <v>83.96</v>
      </c>
      <c r="H824" s="13" t="s">
        <v>18</v>
      </c>
      <c r="I824" s="13" t="s">
        <v>15</v>
      </c>
      <c r="J824" s="11">
        <v>35</v>
      </c>
      <c r="K824" s="11">
        <v>2</v>
      </c>
      <c r="L824" s="11">
        <f t="shared" si="60"/>
        <v>70</v>
      </c>
      <c r="M824" s="11" t="s">
        <v>57</v>
      </c>
      <c r="N824" s="11">
        <v>35</v>
      </c>
      <c r="O824" s="11">
        <v>2</v>
      </c>
      <c r="P824" s="6">
        <v>7.0000000000000007E-2</v>
      </c>
      <c r="Q824" s="11">
        <f t="shared" si="61"/>
        <v>70</v>
      </c>
      <c r="R824" s="11">
        <f t="shared" si="62"/>
        <v>4.9000000000000004</v>
      </c>
      <c r="S824" s="11"/>
      <c r="T824" s="27">
        <f t="shared" si="64"/>
        <v>4.9999999999954525E-3</v>
      </c>
    </row>
    <row r="825" spans="1:20" hidden="1">
      <c r="A825" s="10">
        <f t="shared" si="63"/>
        <v>821</v>
      </c>
      <c r="B825" s="14">
        <v>80.8</v>
      </c>
      <c r="C825" s="14">
        <v>86.8</v>
      </c>
      <c r="D825" s="11" t="s">
        <v>52</v>
      </c>
      <c r="E825" s="10">
        <v>90</v>
      </c>
      <c r="F825" s="12">
        <v>83.962000000000003</v>
      </c>
      <c r="G825" s="12">
        <v>83.97</v>
      </c>
      <c r="H825" s="13" t="s">
        <v>18</v>
      </c>
      <c r="I825" s="13" t="s">
        <v>15</v>
      </c>
      <c r="J825" s="11">
        <v>8</v>
      </c>
      <c r="K825" s="11">
        <v>3.5</v>
      </c>
      <c r="L825" s="11">
        <f t="shared" si="60"/>
        <v>28</v>
      </c>
      <c r="M825" s="11" t="s">
        <v>57</v>
      </c>
      <c r="N825" s="11">
        <v>8</v>
      </c>
      <c r="O825" s="11">
        <v>3.5</v>
      </c>
      <c r="P825" s="6">
        <v>7.0000000000000007E-2</v>
      </c>
      <c r="Q825" s="11">
        <f t="shared" si="61"/>
        <v>28</v>
      </c>
      <c r="R825" s="11">
        <f t="shared" si="62"/>
        <v>1.9600000000000002</v>
      </c>
      <c r="S825" s="11"/>
      <c r="T825" s="27">
        <f t="shared" si="64"/>
        <v>2.0000000000095497E-3</v>
      </c>
    </row>
    <row r="826" spans="1:20" hidden="1">
      <c r="A826" s="10">
        <f t="shared" si="63"/>
        <v>822</v>
      </c>
      <c r="B826" s="14">
        <v>80.8</v>
      </c>
      <c r="C826" s="14">
        <v>86.8</v>
      </c>
      <c r="D826" s="11" t="s">
        <v>52</v>
      </c>
      <c r="E826" s="10">
        <v>90</v>
      </c>
      <c r="F826" s="12">
        <v>83.97</v>
      </c>
      <c r="G826" s="12">
        <v>83.974999999999994</v>
      </c>
      <c r="H826" s="13" t="s">
        <v>18</v>
      </c>
      <c r="I826" s="13" t="s">
        <v>15</v>
      </c>
      <c r="J826" s="11">
        <v>5</v>
      </c>
      <c r="K826" s="11">
        <v>1.5</v>
      </c>
      <c r="L826" s="11">
        <f t="shared" si="60"/>
        <v>7.5</v>
      </c>
      <c r="M826" s="11" t="s">
        <v>57</v>
      </c>
      <c r="N826" s="11">
        <v>5</v>
      </c>
      <c r="O826" s="11">
        <v>1.8</v>
      </c>
      <c r="P826" s="6">
        <v>7.0000000000000007E-2</v>
      </c>
      <c r="Q826" s="11">
        <f t="shared" si="61"/>
        <v>9</v>
      </c>
      <c r="R826" s="11">
        <f t="shared" si="62"/>
        <v>0.63000000000000012</v>
      </c>
      <c r="S826" s="11"/>
      <c r="T826" s="27">
        <f t="shared" si="64"/>
        <v>0</v>
      </c>
    </row>
    <row r="827" spans="1:20" hidden="1">
      <c r="A827" s="10">
        <f t="shared" si="63"/>
        <v>823</v>
      </c>
      <c r="B827" s="14">
        <v>80.8</v>
      </c>
      <c r="C827" s="14">
        <v>86.8</v>
      </c>
      <c r="D827" s="11" t="s">
        <v>52</v>
      </c>
      <c r="E827" s="10">
        <v>90</v>
      </c>
      <c r="F827" s="12">
        <v>83.98</v>
      </c>
      <c r="G827" s="12">
        <v>83.984999999999999</v>
      </c>
      <c r="H827" s="13" t="s">
        <v>12</v>
      </c>
      <c r="I827" s="13" t="s">
        <v>15</v>
      </c>
      <c r="J827" s="11">
        <v>5</v>
      </c>
      <c r="K827" s="11">
        <v>1.5</v>
      </c>
      <c r="L827" s="11">
        <f t="shared" si="60"/>
        <v>7.5</v>
      </c>
      <c r="M827" s="11" t="s">
        <v>57</v>
      </c>
      <c r="N827" s="11">
        <v>5</v>
      </c>
      <c r="O827" s="11">
        <v>1.8</v>
      </c>
      <c r="P827" s="6">
        <v>7.0000000000000007E-2</v>
      </c>
      <c r="Q827" s="11">
        <f t="shared" si="61"/>
        <v>9</v>
      </c>
      <c r="R827" s="11">
        <f t="shared" si="62"/>
        <v>0.63000000000000012</v>
      </c>
      <c r="S827" s="11"/>
      <c r="T827" s="27">
        <f t="shared" si="64"/>
        <v>5.0000000000096634E-3</v>
      </c>
    </row>
    <row r="828" spans="1:20" hidden="1">
      <c r="A828" s="10">
        <f t="shared" si="63"/>
        <v>824</v>
      </c>
      <c r="B828" s="14">
        <v>80.8</v>
      </c>
      <c r="C828" s="14">
        <v>86.8</v>
      </c>
      <c r="D828" s="11" t="s">
        <v>52</v>
      </c>
      <c r="E828" s="10">
        <v>90</v>
      </c>
      <c r="F828" s="12">
        <v>83.995000000000005</v>
      </c>
      <c r="G828" s="12">
        <v>84.00500000000001</v>
      </c>
      <c r="H828" s="13" t="s">
        <v>18</v>
      </c>
      <c r="I828" s="13" t="s">
        <v>15</v>
      </c>
      <c r="J828" s="11">
        <v>10</v>
      </c>
      <c r="K828" s="11">
        <v>3.5</v>
      </c>
      <c r="L828" s="11">
        <f t="shared" si="60"/>
        <v>35</v>
      </c>
      <c r="M828" s="11" t="s">
        <v>57</v>
      </c>
      <c r="N828" s="11">
        <v>10</v>
      </c>
      <c r="O828" s="11">
        <v>3.5</v>
      </c>
      <c r="P828" s="6">
        <v>7.0000000000000007E-2</v>
      </c>
      <c r="Q828" s="11">
        <f t="shared" si="61"/>
        <v>35</v>
      </c>
      <c r="R828" s="11">
        <f t="shared" si="62"/>
        <v>2.4500000000000002</v>
      </c>
      <c r="S828" s="11"/>
      <c r="T828" s="27">
        <f t="shared" si="64"/>
        <v>1.0000000000005116E-2</v>
      </c>
    </row>
    <row r="829" spans="1:20" hidden="1">
      <c r="A829" s="10">
        <f t="shared" si="63"/>
        <v>825</v>
      </c>
      <c r="B829" s="14">
        <v>80.8</v>
      </c>
      <c r="C829" s="14">
        <v>86.8</v>
      </c>
      <c r="D829" s="11" t="s">
        <v>52</v>
      </c>
      <c r="E829" s="10">
        <v>90</v>
      </c>
      <c r="F829" s="12">
        <v>84.19</v>
      </c>
      <c r="G829" s="12">
        <v>84.191999999999993</v>
      </c>
      <c r="H829" s="13" t="s">
        <v>12</v>
      </c>
      <c r="I829" s="13" t="s">
        <v>15</v>
      </c>
      <c r="J829" s="11">
        <v>2</v>
      </c>
      <c r="K829" s="11">
        <v>1</v>
      </c>
      <c r="L829" s="11">
        <f t="shared" si="60"/>
        <v>2</v>
      </c>
      <c r="M829" s="11" t="s">
        <v>57</v>
      </c>
      <c r="N829" s="11">
        <v>2</v>
      </c>
      <c r="O829" s="11">
        <v>1.8</v>
      </c>
      <c r="P829" s="6">
        <v>7.0000000000000007E-2</v>
      </c>
      <c r="Q829" s="11">
        <f t="shared" si="61"/>
        <v>3.6</v>
      </c>
      <c r="R829" s="11">
        <f t="shared" si="62"/>
        <v>0.25200000000000006</v>
      </c>
      <c r="S829" s="11"/>
      <c r="T829" s="27">
        <f t="shared" si="64"/>
        <v>0.18499999999998806</v>
      </c>
    </row>
    <row r="830" spans="1:20" hidden="1">
      <c r="A830" s="10">
        <f t="shared" si="63"/>
        <v>826</v>
      </c>
      <c r="B830" s="14">
        <v>80.8</v>
      </c>
      <c r="C830" s="14">
        <v>86.8</v>
      </c>
      <c r="D830" s="11" t="s">
        <v>52</v>
      </c>
      <c r="E830" s="10">
        <v>90</v>
      </c>
      <c r="F830" s="12">
        <v>84.22</v>
      </c>
      <c r="G830" s="12">
        <v>84.221999999999994</v>
      </c>
      <c r="H830" s="13" t="s">
        <v>12</v>
      </c>
      <c r="I830" s="13" t="s">
        <v>15</v>
      </c>
      <c r="J830" s="11">
        <v>2</v>
      </c>
      <c r="K830" s="11">
        <v>1.9</v>
      </c>
      <c r="L830" s="11">
        <f t="shared" si="60"/>
        <v>3.8</v>
      </c>
      <c r="M830" s="11" t="s">
        <v>57</v>
      </c>
      <c r="N830" s="11">
        <v>2</v>
      </c>
      <c r="O830" s="11">
        <v>1.9</v>
      </c>
      <c r="P830" s="6">
        <v>7.0000000000000007E-2</v>
      </c>
      <c r="Q830" s="11">
        <f t="shared" si="61"/>
        <v>3.8</v>
      </c>
      <c r="R830" s="11">
        <f t="shared" si="62"/>
        <v>0.26600000000000001</v>
      </c>
      <c r="S830" s="11"/>
      <c r="T830" s="27">
        <f t="shared" si="64"/>
        <v>2.8000000000005798E-2</v>
      </c>
    </row>
    <row r="831" spans="1:20" hidden="1">
      <c r="A831" s="10">
        <f t="shared" si="63"/>
        <v>827</v>
      </c>
      <c r="B831" s="14">
        <v>80.8</v>
      </c>
      <c r="C831" s="14">
        <v>86.8</v>
      </c>
      <c r="D831" s="11" t="s">
        <v>52</v>
      </c>
      <c r="E831" s="10">
        <v>90</v>
      </c>
      <c r="F831" s="12">
        <v>84.23</v>
      </c>
      <c r="G831" s="12">
        <v>84.245000000000005</v>
      </c>
      <c r="H831" s="13" t="s">
        <v>12</v>
      </c>
      <c r="I831" s="13" t="s">
        <v>15</v>
      </c>
      <c r="J831" s="11">
        <v>15</v>
      </c>
      <c r="K831" s="11">
        <v>1.5</v>
      </c>
      <c r="L831" s="11">
        <f t="shared" si="60"/>
        <v>22.5</v>
      </c>
      <c r="M831" s="11" t="s">
        <v>57</v>
      </c>
      <c r="N831" s="11">
        <v>15</v>
      </c>
      <c r="O831" s="11">
        <v>1.8</v>
      </c>
      <c r="P831" s="6">
        <v>7.0000000000000007E-2</v>
      </c>
      <c r="Q831" s="11">
        <f t="shared" si="61"/>
        <v>27</v>
      </c>
      <c r="R831" s="11">
        <f t="shared" si="62"/>
        <v>1.8900000000000001</v>
      </c>
      <c r="S831" s="11"/>
      <c r="T831" s="27">
        <f t="shared" si="64"/>
        <v>8.0000000000097771E-3</v>
      </c>
    </row>
    <row r="832" spans="1:20" hidden="1">
      <c r="A832" s="10">
        <f t="shared" si="63"/>
        <v>828</v>
      </c>
      <c r="B832" s="14">
        <v>80.8</v>
      </c>
      <c r="C832" s="14">
        <v>86.8</v>
      </c>
      <c r="D832" s="11" t="s">
        <v>52</v>
      </c>
      <c r="E832" s="10">
        <v>90</v>
      </c>
      <c r="F832" s="12">
        <v>84.234999999999999</v>
      </c>
      <c r="G832" s="12">
        <v>84.236999999999995</v>
      </c>
      <c r="H832" s="13" t="s">
        <v>12</v>
      </c>
      <c r="I832" s="13" t="s">
        <v>15</v>
      </c>
      <c r="J832" s="11">
        <v>2</v>
      </c>
      <c r="K832" s="11">
        <v>1.8</v>
      </c>
      <c r="L832" s="11">
        <f t="shared" si="60"/>
        <v>3.6</v>
      </c>
      <c r="M832" s="11" t="s">
        <v>57</v>
      </c>
      <c r="N832" s="11">
        <v>2</v>
      </c>
      <c r="O832" s="11">
        <v>1.8</v>
      </c>
      <c r="P832" s="6">
        <v>7.0000000000000007E-2</v>
      </c>
      <c r="Q832" s="11">
        <f t="shared" si="61"/>
        <v>3.6</v>
      </c>
      <c r="R832" s="11">
        <f t="shared" si="62"/>
        <v>0.25200000000000006</v>
      </c>
      <c r="S832" s="11"/>
      <c r="T832" s="27">
        <f t="shared" si="64"/>
        <v>-1.0000000000005116E-2</v>
      </c>
    </row>
    <row r="833" spans="1:20" hidden="1">
      <c r="A833" s="10">
        <f t="shared" si="63"/>
        <v>829</v>
      </c>
      <c r="B833" s="14">
        <v>80.8</v>
      </c>
      <c r="C833" s="14">
        <v>86.8</v>
      </c>
      <c r="D833" s="11" t="s">
        <v>52</v>
      </c>
      <c r="E833" s="10">
        <v>90</v>
      </c>
      <c r="F833" s="12">
        <v>84.26</v>
      </c>
      <c r="G833" s="12">
        <v>84.320000000000007</v>
      </c>
      <c r="H833" s="13" t="s">
        <v>18</v>
      </c>
      <c r="I833" s="13" t="s">
        <v>15</v>
      </c>
      <c r="J833" s="11">
        <v>60</v>
      </c>
      <c r="K833" s="11">
        <v>2</v>
      </c>
      <c r="L833" s="11">
        <f t="shared" si="60"/>
        <v>120</v>
      </c>
      <c r="M833" s="11" t="s">
        <v>57</v>
      </c>
      <c r="N833" s="11">
        <v>60</v>
      </c>
      <c r="O833" s="11">
        <v>2</v>
      </c>
      <c r="P833" s="6">
        <v>7.0000000000000007E-2</v>
      </c>
      <c r="Q833" s="11">
        <f t="shared" si="61"/>
        <v>120</v>
      </c>
      <c r="R833" s="11">
        <f t="shared" si="62"/>
        <v>8.4</v>
      </c>
      <c r="S833" s="11"/>
      <c r="T833" s="27">
        <f t="shared" si="64"/>
        <v>2.3000000000010346E-2</v>
      </c>
    </row>
    <row r="834" spans="1:20" hidden="1">
      <c r="A834" s="10">
        <f t="shared" si="63"/>
        <v>830</v>
      </c>
      <c r="B834" s="14">
        <v>80.8</v>
      </c>
      <c r="C834" s="14">
        <v>86.8</v>
      </c>
      <c r="D834" s="11" t="s">
        <v>52</v>
      </c>
      <c r="E834" s="10">
        <v>90</v>
      </c>
      <c r="F834" s="12">
        <v>84.325999999999993</v>
      </c>
      <c r="G834" s="12">
        <v>84.33</v>
      </c>
      <c r="H834" s="13" t="s">
        <v>12</v>
      </c>
      <c r="I834" s="13" t="s">
        <v>15</v>
      </c>
      <c r="J834" s="11">
        <v>4</v>
      </c>
      <c r="K834" s="11">
        <v>1.5</v>
      </c>
      <c r="L834" s="11">
        <f t="shared" si="60"/>
        <v>6</v>
      </c>
      <c r="M834" s="11" t="s">
        <v>57</v>
      </c>
      <c r="N834" s="11">
        <v>4</v>
      </c>
      <c r="O834" s="11">
        <v>1.8</v>
      </c>
      <c r="P834" s="6">
        <v>7.0000000000000007E-2</v>
      </c>
      <c r="Q834" s="11">
        <f t="shared" si="61"/>
        <v>7.2</v>
      </c>
      <c r="R834" s="11">
        <f t="shared" si="62"/>
        <v>0.50400000000000011</v>
      </c>
      <c r="S834" s="11"/>
      <c r="T834" s="27">
        <f t="shared" si="64"/>
        <v>5.9999999999860165E-3</v>
      </c>
    </row>
    <row r="835" spans="1:20" hidden="1">
      <c r="A835" s="10">
        <f t="shared" si="63"/>
        <v>831</v>
      </c>
      <c r="B835" s="14">
        <v>80.8</v>
      </c>
      <c r="C835" s="14">
        <v>86.8</v>
      </c>
      <c r="D835" s="11" t="s">
        <v>52</v>
      </c>
      <c r="E835" s="10">
        <v>90</v>
      </c>
      <c r="F835" s="12">
        <v>84.34</v>
      </c>
      <c r="G835" s="12">
        <v>84.341499999999996</v>
      </c>
      <c r="H835" s="13" t="s">
        <v>12</v>
      </c>
      <c r="I835" s="13" t="s">
        <v>15</v>
      </c>
      <c r="J835" s="11">
        <v>1.5</v>
      </c>
      <c r="K835" s="11">
        <v>1</v>
      </c>
      <c r="L835" s="11">
        <f t="shared" si="60"/>
        <v>1.5</v>
      </c>
      <c r="M835" s="11" t="s">
        <v>57</v>
      </c>
      <c r="N835" s="11">
        <v>1.5</v>
      </c>
      <c r="O835" s="11">
        <v>1.8</v>
      </c>
      <c r="P835" s="6">
        <v>7.0000000000000007E-2</v>
      </c>
      <c r="Q835" s="11">
        <f t="shared" si="61"/>
        <v>2.7</v>
      </c>
      <c r="R835" s="11">
        <f t="shared" si="62"/>
        <v>0.18900000000000003</v>
      </c>
      <c r="S835" s="11"/>
      <c r="T835" s="27">
        <f t="shared" si="64"/>
        <v>1.0000000000005116E-2</v>
      </c>
    </row>
    <row r="836" spans="1:20" hidden="1">
      <c r="A836" s="10">
        <f t="shared" si="63"/>
        <v>832</v>
      </c>
      <c r="B836" s="14">
        <v>80.8</v>
      </c>
      <c r="C836" s="14">
        <v>86.8</v>
      </c>
      <c r="D836" s="11" t="s">
        <v>52</v>
      </c>
      <c r="E836" s="10">
        <v>90</v>
      </c>
      <c r="F836" s="12">
        <v>84.344999999999999</v>
      </c>
      <c r="G836" s="12">
        <v>84.355000000000004</v>
      </c>
      <c r="H836" s="13" t="s">
        <v>31</v>
      </c>
      <c r="I836" s="13" t="s">
        <v>15</v>
      </c>
      <c r="J836" s="11">
        <v>10</v>
      </c>
      <c r="K836" s="11">
        <v>1</v>
      </c>
      <c r="L836" s="11">
        <f t="shared" si="60"/>
        <v>10</v>
      </c>
      <c r="M836" s="11" t="s">
        <v>57</v>
      </c>
      <c r="N836" s="11">
        <v>10</v>
      </c>
      <c r="O836" s="11">
        <v>1.8</v>
      </c>
      <c r="P836" s="6">
        <v>7.0000000000000007E-2</v>
      </c>
      <c r="Q836" s="11">
        <f t="shared" si="61"/>
        <v>18</v>
      </c>
      <c r="R836" s="11">
        <f t="shared" si="62"/>
        <v>1.2600000000000002</v>
      </c>
      <c r="S836" s="11"/>
      <c r="T836" s="27">
        <f t="shared" si="64"/>
        <v>3.5000000000025011E-3</v>
      </c>
    </row>
    <row r="837" spans="1:20" hidden="1">
      <c r="A837" s="10">
        <f t="shared" si="63"/>
        <v>833</v>
      </c>
      <c r="B837" s="14">
        <v>80.8</v>
      </c>
      <c r="C837" s="14">
        <v>86.8</v>
      </c>
      <c r="D837" s="11" t="s">
        <v>52</v>
      </c>
      <c r="E837" s="10">
        <v>90</v>
      </c>
      <c r="F837" s="12">
        <v>84.347999999999999</v>
      </c>
      <c r="G837" s="12">
        <v>84.349499999999992</v>
      </c>
      <c r="H837" s="13" t="s">
        <v>12</v>
      </c>
      <c r="I837" s="13" t="s">
        <v>19</v>
      </c>
      <c r="J837" s="11">
        <v>1.5</v>
      </c>
      <c r="K837" s="11">
        <v>1</v>
      </c>
      <c r="L837" s="11">
        <f t="shared" ref="L837:L900" si="65">J837*K837</f>
        <v>1.5</v>
      </c>
      <c r="M837" s="11" t="s">
        <v>57</v>
      </c>
      <c r="N837" s="11">
        <v>1.5</v>
      </c>
      <c r="O837" s="11">
        <v>1.8</v>
      </c>
      <c r="P837" s="6">
        <v>7.0000000000000007E-2</v>
      </c>
      <c r="Q837" s="11">
        <f t="shared" ref="Q837:Q900" si="66">N837*O837</f>
        <v>2.7</v>
      </c>
      <c r="R837" s="11">
        <f t="shared" ref="R837:R900" si="67">N837*O837*P837</f>
        <v>0.18900000000000003</v>
      </c>
      <c r="S837" s="11"/>
      <c r="T837" s="27">
        <f t="shared" si="64"/>
        <v>-7.0000000000050022E-3</v>
      </c>
    </row>
    <row r="838" spans="1:20" hidden="1">
      <c r="A838" s="10">
        <f t="shared" si="63"/>
        <v>834</v>
      </c>
      <c r="B838" s="14">
        <v>80.8</v>
      </c>
      <c r="C838" s="14">
        <v>86.8</v>
      </c>
      <c r="D838" s="11" t="s">
        <v>52</v>
      </c>
      <c r="E838" s="10">
        <v>90</v>
      </c>
      <c r="F838" s="12">
        <v>84.36</v>
      </c>
      <c r="G838" s="12">
        <v>84.367999999999995</v>
      </c>
      <c r="H838" s="13" t="s">
        <v>12</v>
      </c>
      <c r="I838" s="13" t="s">
        <v>15</v>
      </c>
      <c r="J838" s="11">
        <v>8</v>
      </c>
      <c r="K838" s="11">
        <v>1.5</v>
      </c>
      <c r="L838" s="11">
        <f t="shared" si="65"/>
        <v>12</v>
      </c>
      <c r="M838" s="11" t="s">
        <v>57</v>
      </c>
      <c r="N838" s="11">
        <v>8</v>
      </c>
      <c r="O838" s="11">
        <v>1.8</v>
      </c>
      <c r="P838" s="6">
        <v>7.0000000000000007E-2</v>
      </c>
      <c r="Q838" s="11">
        <f t="shared" si="66"/>
        <v>14.4</v>
      </c>
      <c r="R838" s="11">
        <f t="shared" si="67"/>
        <v>1.0080000000000002</v>
      </c>
      <c r="S838" s="11"/>
      <c r="T838" s="27">
        <f t="shared" si="64"/>
        <v>1.0500000000007503E-2</v>
      </c>
    </row>
    <row r="839" spans="1:20" hidden="1">
      <c r="A839" s="10">
        <f t="shared" ref="A839:A902" si="68">A838+1</f>
        <v>835</v>
      </c>
      <c r="B839" s="14">
        <v>80.8</v>
      </c>
      <c r="C839" s="14">
        <v>86.8</v>
      </c>
      <c r="D839" s="11" t="s">
        <v>52</v>
      </c>
      <c r="E839" s="10">
        <v>90</v>
      </c>
      <c r="F839" s="12">
        <v>84.39</v>
      </c>
      <c r="G839" s="12">
        <v>84.391499999999994</v>
      </c>
      <c r="H839" s="13" t="s">
        <v>12</v>
      </c>
      <c r="I839" s="13" t="s">
        <v>15</v>
      </c>
      <c r="J839" s="11">
        <v>1.5</v>
      </c>
      <c r="K839" s="11">
        <v>1</v>
      </c>
      <c r="L839" s="11">
        <f t="shared" si="65"/>
        <v>1.5</v>
      </c>
      <c r="M839" s="11" t="s">
        <v>57</v>
      </c>
      <c r="N839" s="11">
        <v>1.5</v>
      </c>
      <c r="O839" s="11">
        <v>1.8</v>
      </c>
      <c r="P839" s="6">
        <v>7.0000000000000007E-2</v>
      </c>
      <c r="Q839" s="11">
        <f t="shared" si="66"/>
        <v>2.7</v>
      </c>
      <c r="R839" s="11">
        <f t="shared" si="67"/>
        <v>0.18900000000000003</v>
      </c>
      <c r="S839" s="11"/>
      <c r="T839" s="27">
        <f t="shared" ref="T839:T902" si="69">F839-G838</f>
        <v>2.2000000000005571E-2</v>
      </c>
    </row>
    <row r="840" spans="1:20" hidden="1">
      <c r="A840" s="10">
        <f t="shared" si="68"/>
        <v>836</v>
      </c>
      <c r="B840" s="14">
        <v>80.8</v>
      </c>
      <c r="C840" s="14">
        <v>86.8</v>
      </c>
      <c r="D840" s="11" t="s">
        <v>52</v>
      </c>
      <c r="E840" s="10">
        <v>90</v>
      </c>
      <c r="F840" s="12">
        <v>84.41</v>
      </c>
      <c r="G840" s="12">
        <v>84.411999999999992</v>
      </c>
      <c r="H840" s="13" t="s">
        <v>12</v>
      </c>
      <c r="I840" s="13" t="s">
        <v>15</v>
      </c>
      <c r="J840" s="11">
        <v>2</v>
      </c>
      <c r="K840" s="11">
        <v>1</v>
      </c>
      <c r="L840" s="11">
        <f t="shared" si="65"/>
        <v>2</v>
      </c>
      <c r="M840" s="11" t="s">
        <v>57</v>
      </c>
      <c r="N840" s="11">
        <v>2</v>
      </c>
      <c r="O840" s="11">
        <v>1.8</v>
      </c>
      <c r="P840" s="6">
        <v>7.0000000000000007E-2</v>
      </c>
      <c r="Q840" s="11">
        <f t="shared" si="66"/>
        <v>3.6</v>
      </c>
      <c r="R840" s="11">
        <f t="shared" si="67"/>
        <v>0.25200000000000006</v>
      </c>
      <c r="S840" s="11"/>
      <c r="T840" s="27">
        <f t="shared" si="69"/>
        <v>1.850000000000307E-2</v>
      </c>
    </row>
    <row r="841" spans="1:20" hidden="1">
      <c r="A841" s="10">
        <f t="shared" si="68"/>
        <v>837</v>
      </c>
      <c r="B841" s="14">
        <v>80.8</v>
      </c>
      <c r="C841" s="14">
        <v>86.8</v>
      </c>
      <c r="D841" s="11" t="s">
        <v>52</v>
      </c>
      <c r="E841" s="10">
        <v>90</v>
      </c>
      <c r="F841" s="12">
        <v>84.421999999999997</v>
      </c>
      <c r="G841" s="12">
        <v>84.44</v>
      </c>
      <c r="H841" s="13" t="s">
        <v>18</v>
      </c>
      <c r="I841" s="13" t="s">
        <v>15</v>
      </c>
      <c r="J841" s="11">
        <v>18</v>
      </c>
      <c r="K841" s="11">
        <v>1.5</v>
      </c>
      <c r="L841" s="11">
        <f t="shared" si="65"/>
        <v>27</v>
      </c>
      <c r="M841" s="11" t="s">
        <v>57</v>
      </c>
      <c r="N841" s="11">
        <v>18</v>
      </c>
      <c r="O841" s="11">
        <v>1.8</v>
      </c>
      <c r="P841" s="6">
        <v>7.0000000000000007E-2</v>
      </c>
      <c r="Q841" s="11">
        <f t="shared" si="66"/>
        <v>32.4</v>
      </c>
      <c r="R841" s="11">
        <f t="shared" si="67"/>
        <v>2.2680000000000002</v>
      </c>
      <c r="S841" s="11"/>
      <c r="T841" s="27">
        <f t="shared" si="69"/>
        <v>1.0000000000005116E-2</v>
      </c>
    </row>
    <row r="842" spans="1:20" hidden="1">
      <c r="A842" s="10">
        <f t="shared" si="68"/>
        <v>838</v>
      </c>
      <c r="B842" s="14">
        <v>80.8</v>
      </c>
      <c r="C842" s="14">
        <v>86.8</v>
      </c>
      <c r="D842" s="11" t="s">
        <v>52</v>
      </c>
      <c r="E842" s="10">
        <v>90</v>
      </c>
      <c r="F842" s="12">
        <v>84.48</v>
      </c>
      <c r="G842" s="12">
        <v>84.5</v>
      </c>
      <c r="H842" s="13" t="s">
        <v>12</v>
      </c>
      <c r="I842" s="13" t="s">
        <v>15</v>
      </c>
      <c r="J842" s="11">
        <v>20</v>
      </c>
      <c r="K842" s="11">
        <v>1.8</v>
      </c>
      <c r="L842" s="11">
        <f t="shared" si="65"/>
        <v>36</v>
      </c>
      <c r="M842" s="11" t="s">
        <v>57</v>
      </c>
      <c r="N842" s="11">
        <v>20</v>
      </c>
      <c r="O842" s="11">
        <v>1.8</v>
      </c>
      <c r="P842" s="6">
        <v>7.0000000000000007E-2</v>
      </c>
      <c r="Q842" s="11">
        <f t="shared" si="66"/>
        <v>36</v>
      </c>
      <c r="R842" s="11">
        <f t="shared" si="67"/>
        <v>2.5200000000000005</v>
      </c>
      <c r="S842" s="11"/>
      <c r="T842" s="27">
        <f t="shared" si="69"/>
        <v>4.0000000000006253E-2</v>
      </c>
    </row>
    <row r="843" spans="1:20" hidden="1">
      <c r="A843" s="10">
        <f t="shared" si="68"/>
        <v>839</v>
      </c>
      <c r="B843" s="14">
        <v>80.8</v>
      </c>
      <c r="C843" s="14">
        <v>86.8</v>
      </c>
      <c r="D843" s="11" t="s">
        <v>52</v>
      </c>
      <c r="E843" s="10">
        <v>90</v>
      </c>
      <c r="F843" s="12">
        <v>84.52</v>
      </c>
      <c r="G843" s="12">
        <v>84.524999999999991</v>
      </c>
      <c r="H843" s="13" t="s">
        <v>31</v>
      </c>
      <c r="I843" s="13" t="s">
        <v>15</v>
      </c>
      <c r="J843" s="11">
        <v>5</v>
      </c>
      <c r="K843" s="11">
        <v>2</v>
      </c>
      <c r="L843" s="11">
        <f t="shared" si="65"/>
        <v>10</v>
      </c>
      <c r="M843" s="11" t="s">
        <v>57</v>
      </c>
      <c r="N843" s="11">
        <v>5</v>
      </c>
      <c r="O843" s="11">
        <v>2</v>
      </c>
      <c r="P843" s="6">
        <v>7.0000000000000007E-2</v>
      </c>
      <c r="Q843" s="11">
        <f t="shared" si="66"/>
        <v>10</v>
      </c>
      <c r="R843" s="11">
        <f t="shared" si="67"/>
        <v>0.70000000000000007</v>
      </c>
      <c r="S843" s="11"/>
      <c r="T843" s="27">
        <f t="shared" si="69"/>
        <v>1.9999999999996021E-2</v>
      </c>
    </row>
    <row r="844" spans="1:20" hidden="1">
      <c r="A844" s="10">
        <f t="shared" si="68"/>
        <v>840</v>
      </c>
      <c r="B844" s="14">
        <v>80.8</v>
      </c>
      <c r="C844" s="14">
        <v>86.8</v>
      </c>
      <c r="D844" s="11" t="s">
        <v>52</v>
      </c>
      <c r="E844" s="10">
        <v>90</v>
      </c>
      <c r="F844" s="12">
        <v>84.57</v>
      </c>
      <c r="G844" s="12">
        <v>84.576999999999998</v>
      </c>
      <c r="H844" s="13" t="s">
        <v>27</v>
      </c>
      <c r="I844" s="13" t="s">
        <v>37</v>
      </c>
      <c r="J844" s="11">
        <v>7</v>
      </c>
      <c r="K844" s="11">
        <v>1</v>
      </c>
      <c r="L844" s="11">
        <f t="shared" si="65"/>
        <v>7</v>
      </c>
      <c r="M844" s="11" t="s">
        <v>57</v>
      </c>
      <c r="N844" s="11">
        <v>7</v>
      </c>
      <c r="O844" s="11">
        <v>1.8</v>
      </c>
      <c r="P844" s="6">
        <v>7.0000000000000007E-2</v>
      </c>
      <c r="Q844" s="11">
        <f t="shared" si="66"/>
        <v>12.6</v>
      </c>
      <c r="R844" s="11">
        <f t="shared" si="67"/>
        <v>0.88200000000000001</v>
      </c>
      <c r="S844" s="11"/>
      <c r="T844" s="27">
        <f t="shared" si="69"/>
        <v>4.5000000000001705E-2</v>
      </c>
    </row>
    <row r="845" spans="1:20" hidden="1">
      <c r="A845" s="10">
        <f t="shared" si="68"/>
        <v>841</v>
      </c>
      <c r="B845" s="14">
        <v>80.8</v>
      </c>
      <c r="C845" s="14">
        <v>86.8</v>
      </c>
      <c r="D845" s="11" t="s">
        <v>52</v>
      </c>
      <c r="E845" s="10">
        <v>90</v>
      </c>
      <c r="F845" s="12">
        <v>84.575000000000003</v>
      </c>
      <c r="G845" s="12">
        <v>84.582000000000008</v>
      </c>
      <c r="H845" s="13" t="s">
        <v>18</v>
      </c>
      <c r="I845" s="13" t="s">
        <v>15</v>
      </c>
      <c r="J845" s="11">
        <v>7</v>
      </c>
      <c r="K845" s="11">
        <v>3.5</v>
      </c>
      <c r="L845" s="11">
        <f t="shared" si="65"/>
        <v>24.5</v>
      </c>
      <c r="M845" s="11" t="s">
        <v>57</v>
      </c>
      <c r="N845" s="11">
        <v>7</v>
      </c>
      <c r="O845" s="11">
        <v>3.5</v>
      </c>
      <c r="P845" s="6">
        <v>7.0000000000000007E-2</v>
      </c>
      <c r="Q845" s="11">
        <f t="shared" si="66"/>
        <v>24.5</v>
      </c>
      <c r="R845" s="11">
        <f t="shared" si="67"/>
        <v>1.7150000000000001</v>
      </c>
      <c r="S845" s="11"/>
      <c r="T845" s="27">
        <f t="shared" si="69"/>
        <v>-1.9999999999953388E-3</v>
      </c>
    </row>
    <row r="846" spans="1:20" hidden="1">
      <c r="A846" s="10">
        <f t="shared" si="68"/>
        <v>842</v>
      </c>
      <c r="B846" s="14">
        <v>80.8</v>
      </c>
      <c r="C846" s="14">
        <v>86.8</v>
      </c>
      <c r="D846" s="11" t="s">
        <v>52</v>
      </c>
      <c r="E846" s="10">
        <v>90</v>
      </c>
      <c r="F846" s="12">
        <v>84.575000000000003</v>
      </c>
      <c r="G846" s="12">
        <v>84.58</v>
      </c>
      <c r="H846" s="13" t="s">
        <v>31</v>
      </c>
      <c r="I846" s="13" t="s">
        <v>19</v>
      </c>
      <c r="J846" s="11">
        <v>5</v>
      </c>
      <c r="K846" s="11">
        <v>3.5</v>
      </c>
      <c r="L846" s="11">
        <f t="shared" si="65"/>
        <v>17.5</v>
      </c>
      <c r="M846" s="11" t="s">
        <v>57</v>
      </c>
      <c r="N846" s="11">
        <v>5</v>
      </c>
      <c r="O846" s="11">
        <v>3.5</v>
      </c>
      <c r="P846" s="6">
        <v>7.0000000000000007E-2</v>
      </c>
      <c r="Q846" s="11">
        <f t="shared" si="66"/>
        <v>17.5</v>
      </c>
      <c r="R846" s="11">
        <f t="shared" si="67"/>
        <v>1.2250000000000001</v>
      </c>
      <c r="S846" s="11"/>
      <c r="T846" s="27">
        <f t="shared" si="69"/>
        <v>-7.0000000000050022E-3</v>
      </c>
    </row>
    <row r="847" spans="1:20" hidden="1">
      <c r="A847" s="10">
        <f t="shared" si="68"/>
        <v>843</v>
      </c>
      <c r="B847" s="14">
        <v>80.8</v>
      </c>
      <c r="C847" s="14">
        <v>86.8</v>
      </c>
      <c r="D847" s="11" t="s">
        <v>52</v>
      </c>
      <c r="E847" s="10">
        <v>90</v>
      </c>
      <c r="F847" s="12">
        <v>84.59</v>
      </c>
      <c r="G847" s="12">
        <v>84.596000000000004</v>
      </c>
      <c r="H847" s="13" t="s">
        <v>18</v>
      </c>
      <c r="I847" s="13" t="s">
        <v>15</v>
      </c>
      <c r="J847" s="11">
        <v>6</v>
      </c>
      <c r="K847" s="11">
        <v>1.5</v>
      </c>
      <c r="L847" s="11">
        <f t="shared" si="65"/>
        <v>9</v>
      </c>
      <c r="M847" s="11" t="s">
        <v>57</v>
      </c>
      <c r="N847" s="11">
        <v>6</v>
      </c>
      <c r="O847" s="11">
        <v>1.8</v>
      </c>
      <c r="P847" s="6">
        <v>7.0000000000000007E-2</v>
      </c>
      <c r="Q847" s="11">
        <f t="shared" si="66"/>
        <v>10.8</v>
      </c>
      <c r="R847" s="11">
        <f t="shared" si="67"/>
        <v>0.75600000000000012</v>
      </c>
      <c r="S847" s="11"/>
      <c r="T847" s="27">
        <f t="shared" si="69"/>
        <v>1.0000000000005116E-2</v>
      </c>
    </row>
    <row r="848" spans="1:20" hidden="1">
      <c r="A848" s="10">
        <f t="shared" si="68"/>
        <v>844</v>
      </c>
      <c r="B848" s="14">
        <v>80.8</v>
      </c>
      <c r="C848" s="14">
        <v>86.8</v>
      </c>
      <c r="D848" s="11" t="s">
        <v>52</v>
      </c>
      <c r="E848" s="10">
        <v>90</v>
      </c>
      <c r="F848" s="12">
        <v>84.6</v>
      </c>
      <c r="G848" s="12">
        <v>84.603999999999999</v>
      </c>
      <c r="H848" s="13" t="s">
        <v>12</v>
      </c>
      <c r="I848" s="13" t="s">
        <v>15</v>
      </c>
      <c r="J848" s="11">
        <v>4</v>
      </c>
      <c r="K848" s="11">
        <v>1</v>
      </c>
      <c r="L848" s="11">
        <f t="shared" si="65"/>
        <v>4</v>
      </c>
      <c r="M848" s="11" t="s">
        <v>57</v>
      </c>
      <c r="N848" s="11">
        <v>4</v>
      </c>
      <c r="O848" s="11">
        <v>1.8</v>
      </c>
      <c r="P848" s="6">
        <v>7.0000000000000007E-2</v>
      </c>
      <c r="Q848" s="11">
        <f t="shared" si="66"/>
        <v>7.2</v>
      </c>
      <c r="R848" s="11">
        <f t="shared" si="67"/>
        <v>0.50400000000000011</v>
      </c>
      <c r="S848" s="11"/>
      <c r="T848" s="27">
        <f t="shared" si="69"/>
        <v>3.9999999999906777E-3</v>
      </c>
    </row>
    <row r="849" spans="1:20" hidden="1">
      <c r="A849" s="10">
        <f t="shared" si="68"/>
        <v>845</v>
      </c>
      <c r="B849" s="14">
        <v>80.8</v>
      </c>
      <c r="C849" s="14">
        <v>86.8</v>
      </c>
      <c r="D849" s="11" t="s">
        <v>52</v>
      </c>
      <c r="E849" s="10">
        <v>90</v>
      </c>
      <c r="F849" s="12">
        <v>84.61</v>
      </c>
      <c r="G849" s="12">
        <v>84.62</v>
      </c>
      <c r="H849" s="13" t="s">
        <v>18</v>
      </c>
      <c r="I849" s="13" t="s">
        <v>37</v>
      </c>
      <c r="J849" s="11">
        <v>10</v>
      </c>
      <c r="K849" s="11">
        <v>5</v>
      </c>
      <c r="L849" s="11">
        <f t="shared" si="65"/>
        <v>50</v>
      </c>
      <c r="M849" s="11" t="s">
        <v>57</v>
      </c>
      <c r="N849" s="11">
        <v>10</v>
      </c>
      <c r="O849" s="11">
        <v>5</v>
      </c>
      <c r="P849" s="6">
        <v>7.0000000000000007E-2</v>
      </c>
      <c r="Q849" s="11">
        <f t="shared" si="66"/>
        <v>50</v>
      </c>
      <c r="R849" s="11">
        <f t="shared" si="67"/>
        <v>3.5000000000000004</v>
      </c>
      <c r="S849" s="11"/>
      <c r="T849" s="27">
        <f t="shared" si="69"/>
        <v>6.0000000000002274E-3</v>
      </c>
    </row>
    <row r="850" spans="1:20" hidden="1">
      <c r="A850" s="10">
        <f t="shared" si="68"/>
        <v>846</v>
      </c>
      <c r="B850" s="14">
        <v>80.8</v>
      </c>
      <c r="C850" s="14">
        <v>86.8</v>
      </c>
      <c r="D850" s="11" t="s">
        <v>52</v>
      </c>
      <c r="E850" s="10">
        <v>90</v>
      </c>
      <c r="F850" s="12">
        <v>84.625</v>
      </c>
      <c r="G850" s="12">
        <v>84.644999999999996</v>
      </c>
      <c r="H850" s="13" t="s">
        <v>18</v>
      </c>
      <c r="I850" s="13" t="s">
        <v>37</v>
      </c>
      <c r="J850" s="11">
        <v>20</v>
      </c>
      <c r="K850" s="11">
        <v>3</v>
      </c>
      <c r="L850" s="11">
        <f t="shared" si="65"/>
        <v>60</v>
      </c>
      <c r="M850" s="11" t="s">
        <v>57</v>
      </c>
      <c r="N850" s="11">
        <v>20</v>
      </c>
      <c r="O850" s="11">
        <v>3</v>
      </c>
      <c r="P850" s="6">
        <v>7.0000000000000007E-2</v>
      </c>
      <c r="Q850" s="11">
        <f t="shared" si="66"/>
        <v>60</v>
      </c>
      <c r="R850" s="11">
        <f t="shared" si="67"/>
        <v>4.2</v>
      </c>
      <c r="S850" s="11"/>
      <c r="T850" s="27">
        <f t="shared" si="69"/>
        <v>4.9999999999954525E-3</v>
      </c>
    </row>
    <row r="851" spans="1:20" hidden="1">
      <c r="A851" s="10">
        <f t="shared" si="68"/>
        <v>847</v>
      </c>
      <c r="B851" s="14">
        <v>80.8</v>
      </c>
      <c r="C851" s="14">
        <v>86.8</v>
      </c>
      <c r="D851" s="11" t="s">
        <v>52</v>
      </c>
      <c r="E851" s="10">
        <v>90</v>
      </c>
      <c r="F851" s="12">
        <v>84.72</v>
      </c>
      <c r="G851" s="12">
        <v>84.74</v>
      </c>
      <c r="H851" s="13" t="s">
        <v>31</v>
      </c>
      <c r="I851" s="13" t="s">
        <v>15</v>
      </c>
      <c r="J851" s="11">
        <v>20</v>
      </c>
      <c r="K851" s="11">
        <v>0.8</v>
      </c>
      <c r="L851" s="11">
        <f t="shared" si="65"/>
        <v>16</v>
      </c>
      <c r="M851" s="11" t="s">
        <v>57</v>
      </c>
      <c r="N851" s="11">
        <v>20</v>
      </c>
      <c r="O851" s="11">
        <v>1.8</v>
      </c>
      <c r="P851" s="6">
        <v>7.0000000000000007E-2</v>
      </c>
      <c r="Q851" s="11">
        <f t="shared" si="66"/>
        <v>36</v>
      </c>
      <c r="R851" s="11">
        <f t="shared" si="67"/>
        <v>2.5200000000000005</v>
      </c>
      <c r="S851" s="11"/>
      <c r="T851" s="27">
        <f t="shared" si="69"/>
        <v>7.5000000000002842E-2</v>
      </c>
    </row>
    <row r="852" spans="1:20" hidden="1">
      <c r="A852" s="10">
        <f t="shared" si="68"/>
        <v>848</v>
      </c>
      <c r="B852" s="14">
        <v>80.8</v>
      </c>
      <c r="C852" s="14">
        <v>86.8</v>
      </c>
      <c r="D852" s="11" t="s">
        <v>52</v>
      </c>
      <c r="E852" s="10">
        <v>90</v>
      </c>
      <c r="F852" s="12">
        <v>84.76</v>
      </c>
      <c r="G852" s="12">
        <v>84.785000000000011</v>
      </c>
      <c r="H852" s="13" t="s">
        <v>18</v>
      </c>
      <c r="I852" s="13" t="s">
        <v>15</v>
      </c>
      <c r="J852" s="11">
        <v>25</v>
      </c>
      <c r="K852" s="11">
        <v>1.5</v>
      </c>
      <c r="L852" s="11">
        <f t="shared" si="65"/>
        <v>37.5</v>
      </c>
      <c r="M852" s="11" t="s">
        <v>57</v>
      </c>
      <c r="N852" s="11">
        <v>25</v>
      </c>
      <c r="O852" s="11">
        <v>1.8</v>
      </c>
      <c r="P852" s="6">
        <v>7.0000000000000007E-2</v>
      </c>
      <c r="Q852" s="11">
        <f t="shared" si="66"/>
        <v>45</v>
      </c>
      <c r="R852" s="11">
        <f t="shared" si="67"/>
        <v>3.1500000000000004</v>
      </c>
      <c r="S852" s="11"/>
      <c r="T852" s="27">
        <f t="shared" si="69"/>
        <v>2.0000000000010232E-2</v>
      </c>
    </row>
    <row r="853" spans="1:20" hidden="1">
      <c r="A853" s="10">
        <f t="shared" si="68"/>
        <v>849</v>
      </c>
      <c r="B853" s="14">
        <v>80.8</v>
      </c>
      <c r="C853" s="14">
        <v>86.8</v>
      </c>
      <c r="D853" s="11" t="s">
        <v>52</v>
      </c>
      <c r="E853" s="10">
        <v>90</v>
      </c>
      <c r="F853" s="12">
        <v>84.78</v>
      </c>
      <c r="G853" s="12">
        <v>84.79</v>
      </c>
      <c r="H853" s="13" t="s">
        <v>18</v>
      </c>
      <c r="I853" s="13" t="s">
        <v>19</v>
      </c>
      <c r="J853" s="11">
        <v>10</v>
      </c>
      <c r="K853" s="11">
        <v>3.5</v>
      </c>
      <c r="L853" s="11">
        <f t="shared" si="65"/>
        <v>35</v>
      </c>
      <c r="M853" s="11" t="s">
        <v>57</v>
      </c>
      <c r="N853" s="11">
        <v>10</v>
      </c>
      <c r="O853" s="11">
        <v>3.5</v>
      </c>
      <c r="P853" s="6">
        <v>7.0000000000000007E-2</v>
      </c>
      <c r="Q853" s="11">
        <f t="shared" si="66"/>
        <v>35</v>
      </c>
      <c r="R853" s="11">
        <f t="shared" si="67"/>
        <v>2.4500000000000002</v>
      </c>
      <c r="S853" s="11"/>
      <c r="T853" s="27">
        <f t="shared" si="69"/>
        <v>-5.0000000000096634E-3</v>
      </c>
    </row>
    <row r="854" spans="1:20" hidden="1">
      <c r="A854" s="10">
        <f t="shared" si="68"/>
        <v>850</v>
      </c>
      <c r="B854" s="14">
        <v>80.8</v>
      </c>
      <c r="C854" s="14">
        <v>86.8</v>
      </c>
      <c r="D854" s="11" t="s">
        <v>52</v>
      </c>
      <c r="E854" s="10">
        <v>90</v>
      </c>
      <c r="F854" s="12">
        <v>84.81</v>
      </c>
      <c r="G854" s="12">
        <v>84.820000000000007</v>
      </c>
      <c r="H854" s="13" t="s">
        <v>18</v>
      </c>
      <c r="I854" s="13" t="s">
        <v>37</v>
      </c>
      <c r="J854" s="11">
        <v>10</v>
      </c>
      <c r="K854" s="11">
        <v>6</v>
      </c>
      <c r="L854" s="11">
        <f t="shared" si="65"/>
        <v>60</v>
      </c>
      <c r="M854" s="11" t="s">
        <v>57</v>
      </c>
      <c r="N854" s="11">
        <v>10</v>
      </c>
      <c r="O854" s="11">
        <v>6</v>
      </c>
      <c r="P854" s="6">
        <v>7.0000000000000007E-2</v>
      </c>
      <c r="Q854" s="11">
        <f t="shared" si="66"/>
        <v>60</v>
      </c>
      <c r="R854" s="11">
        <f t="shared" si="67"/>
        <v>4.2</v>
      </c>
      <c r="S854" s="11"/>
      <c r="T854" s="27">
        <f t="shared" si="69"/>
        <v>1.9999999999996021E-2</v>
      </c>
    </row>
    <row r="855" spans="1:20" hidden="1">
      <c r="A855" s="10">
        <f t="shared" si="68"/>
        <v>851</v>
      </c>
      <c r="B855" s="14">
        <v>80.8</v>
      </c>
      <c r="C855" s="14">
        <v>86.8</v>
      </c>
      <c r="D855" s="11" t="s">
        <v>52</v>
      </c>
      <c r="E855" s="10">
        <v>90</v>
      </c>
      <c r="F855" s="12">
        <v>84.86</v>
      </c>
      <c r="G855" s="12">
        <v>84.87</v>
      </c>
      <c r="H855" s="13" t="s">
        <v>18</v>
      </c>
      <c r="I855" s="13" t="s">
        <v>37</v>
      </c>
      <c r="J855" s="11">
        <v>10</v>
      </c>
      <c r="K855" s="11">
        <v>4</v>
      </c>
      <c r="L855" s="11">
        <f t="shared" si="65"/>
        <v>40</v>
      </c>
      <c r="M855" s="11" t="s">
        <v>57</v>
      </c>
      <c r="N855" s="11">
        <v>10</v>
      </c>
      <c r="O855" s="11">
        <v>4</v>
      </c>
      <c r="P855" s="6">
        <v>7.0000000000000007E-2</v>
      </c>
      <c r="Q855" s="11">
        <f t="shared" si="66"/>
        <v>40</v>
      </c>
      <c r="R855" s="11">
        <f t="shared" si="67"/>
        <v>2.8000000000000003</v>
      </c>
      <c r="S855" s="11"/>
      <c r="T855" s="27">
        <f t="shared" si="69"/>
        <v>3.9999999999992042E-2</v>
      </c>
    </row>
    <row r="856" spans="1:20" hidden="1">
      <c r="A856" s="10">
        <f t="shared" si="68"/>
        <v>852</v>
      </c>
      <c r="B856" s="14">
        <v>80.8</v>
      </c>
      <c r="C856" s="14">
        <v>86.8</v>
      </c>
      <c r="D856" s="11" t="s">
        <v>52</v>
      </c>
      <c r="E856" s="10">
        <v>90</v>
      </c>
      <c r="F856" s="12">
        <v>84.875</v>
      </c>
      <c r="G856" s="12">
        <v>84.885000000000005</v>
      </c>
      <c r="H856" s="13" t="s">
        <v>12</v>
      </c>
      <c r="I856" s="13" t="s">
        <v>15</v>
      </c>
      <c r="J856" s="11">
        <v>10</v>
      </c>
      <c r="K856" s="11">
        <v>3.5</v>
      </c>
      <c r="L856" s="11">
        <f t="shared" si="65"/>
        <v>35</v>
      </c>
      <c r="M856" s="11" t="s">
        <v>57</v>
      </c>
      <c r="N856" s="11">
        <v>10</v>
      </c>
      <c r="O856" s="11">
        <v>3.5</v>
      </c>
      <c r="P856" s="6">
        <v>7.0000000000000007E-2</v>
      </c>
      <c r="Q856" s="11">
        <f t="shared" si="66"/>
        <v>35</v>
      </c>
      <c r="R856" s="11">
        <f t="shared" si="67"/>
        <v>2.4500000000000002</v>
      </c>
      <c r="S856" s="11"/>
      <c r="T856" s="27">
        <f t="shared" si="69"/>
        <v>4.9999999999954525E-3</v>
      </c>
    </row>
    <row r="857" spans="1:20" hidden="1">
      <c r="A857" s="10">
        <f t="shared" si="68"/>
        <v>853</v>
      </c>
      <c r="B857" s="14">
        <v>80.8</v>
      </c>
      <c r="C857" s="14">
        <v>86.8</v>
      </c>
      <c r="D857" s="11" t="s">
        <v>52</v>
      </c>
      <c r="E857" s="10">
        <v>90</v>
      </c>
      <c r="F857" s="12">
        <v>84.89</v>
      </c>
      <c r="G857" s="12">
        <v>84.9</v>
      </c>
      <c r="H857" s="13" t="s">
        <v>18</v>
      </c>
      <c r="I857" s="13" t="s">
        <v>37</v>
      </c>
      <c r="J857" s="11">
        <v>10</v>
      </c>
      <c r="K857" s="11">
        <v>7</v>
      </c>
      <c r="L857" s="11">
        <f t="shared" si="65"/>
        <v>70</v>
      </c>
      <c r="M857" s="11" t="s">
        <v>57</v>
      </c>
      <c r="N857" s="11">
        <v>10</v>
      </c>
      <c r="O857" s="11">
        <v>7</v>
      </c>
      <c r="P857" s="6">
        <v>7.0000000000000007E-2</v>
      </c>
      <c r="Q857" s="11">
        <f t="shared" si="66"/>
        <v>70</v>
      </c>
      <c r="R857" s="11">
        <f t="shared" si="67"/>
        <v>4.9000000000000004</v>
      </c>
      <c r="S857" s="11"/>
      <c r="T857" s="27">
        <f t="shared" si="69"/>
        <v>4.9999999999954525E-3</v>
      </c>
    </row>
    <row r="858" spans="1:20" hidden="1">
      <c r="A858" s="10">
        <f t="shared" si="68"/>
        <v>854</v>
      </c>
      <c r="B858" s="14">
        <v>80.8</v>
      </c>
      <c r="C858" s="14">
        <v>86.8</v>
      </c>
      <c r="D858" s="11" t="s">
        <v>52</v>
      </c>
      <c r="E858" s="10">
        <v>90</v>
      </c>
      <c r="F858" s="12">
        <v>84.91</v>
      </c>
      <c r="G858" s="12">
        <v>84.94</v>
      </c>
      <c r="H858" s="13" t="s">
        <v>18</v>
      </c>
      <c r="I858" s="13" t="s">
        <v>15</v>
      </c>
      <c r="J858" s="11">
        <v>30</v>
      </c>
      <c r="K858" s="11">
        <v>3.5</v>
      </c>
      <c r="L858" s="11">
        <f t="shared" si="65"/>
        <v>105</v>
      </c>
      <c r="M858" s="11" t="s">
        <v>57</v>
      </c>
      <c r="N858" s="11">
        <v>30</v>
      </c>
      <c r="O858" s="11">
        <v>3.5</v>
      </c>
      <c r="P858" s="6">
        <v>7.0000000000000007E-2</v>
      </c>
      <c r="Q858" s="11">
        <f t="shared" si="66"/>
        <v>105</v>
      </c>
      <c r="R858" s="11">
        <f t="shared" si="67"/>
        <v>7.3500000000000005</v>
      </c>
      <c r="S858" s="11"/>
      <c r="T858" s="27">
        <f t="shared" si="69"/>
        <v>9.9999999999909051E-3</v>
      </c>
    </row>
    <row r="859" spans="1:20" hidden="1">
      <c r="A859" s="10">
        <f t="shared" si="68"/>
        <v>855</v>
      </c>
      <c r="B859" s="14">
        <v>80.8</v>
      </c>
      <c r="C859" s="14">
        <v>86.8</v>
      </c>
      <c r="D859" s="11" t="s">
        <v>52</v>
      </c>
      <c r="E859" s="10">
        <v>90</v>
      </c>
      <c r="F859" s="12">
        <v>84.944999999999993</v>
      </c>
      <c r="G859" s="12">
        <v>84.97</v>
      </c>
      <c r="H859" s="13" t="s">
        <v>18</v>
      </c>
      <c r="I859" s="13" t="s">
        <v>37</v>
      </c>
      <c r="J859" s="11">
        <v>25</v>
      </c>
      <c r="K859" s="11">
        <v>6</v>
      </c>
      <c r="L859" s="11">
        <f t="shared" si="65"/>
        <v>150</v>
      </c>
      <c r="M859" s="11" t="s">
        <v>57</v>
      </c>
      <c r="N859" s="11">
        <v>25</v>
      </c>
      <c r="O859" s="11">
        <v>6</v>
      </c>
      <c r="P859" s="6">
        <v>7.0000000000000007E-2</v>
      </c>
      <c r="Q859" s="11">
        <f t="shared" si="66"/>
        <v>150</v>
      </c>
      <c r="R859" s="11">
        <f t="shared" si="67"/>
        <v>10.500000000000002</v>
      </c>
      <c r="S859" s="11"/>
      <c r="T859" s="27">
        <f t="shared" si="69"/>
        <v>4.9999999999954525E-3</v>
      </c>
    </row>
    <row r="860" spans="1:20" hidden="1">
      <c r="A860" s="10">
        <f t="shared" si="68"/>
        <v>856</v>
      </c>
      <c r="B860" s="14">
        <v>80.8</v>
      </c>
      <c r="C860" s="14">
        <v>86.8</v>
      </c>
      <c r="D860" s="11" t="s">
        <v>52</v>
      </c>
      <c r="E860" s="10">
        <v>90</v>
      </c>
      <c r="F860" s="12">
        <v>84.984999999999999</v>
      </c>
      <c r="G860" s="12">
        <v>85.04</v>
      </c>
      <c r="H860" s="13" t="s">
        <v>18</v>
      </c>
      <c r="I860" s="13" t="s">
        <v>19</v>
      </c>
      <c r="J860" s="11">
        <v>55</v>
      </c>
      <c r="K860" s="11">
        <v>1</v>
      </c>
      <c r="L860" s="11">
        <f t="shared" si="65"/>
        <v>55</v>
      </c>
      <c r="M860" s="11" t="s">
        <v>57</v>
      </c>
      <c r="N860" s="11">
        <v>55</v>
      </c>
      <c r="O860" s="11">
        <v>1.8</v>
      </c>
      <c r="P860" s="6">
        <v>7.0000000000000007E-2</v>
      </c>
      <c r="Q860" s="11">
        <f t="shared" si="66"/>
        <v>99</v>
      </c>
      <c r="R860" s="11">
        <f t="shared" si="67"/>
        <v>6.9300000000000006</v>
      </c>
      <c r="S860" s="11"/>
      <c r="T860" s="27">
        <f t="shared" si="69"/>
        <v>1.5000000000000568E-2</v>
      </c>
    </row>
    <row r="861" spans="1:20" hidden="1">
      <c r="A861" s="10">
        <f t="shared" si="68"/>
        <v>857</v>
      </c>
      <c r="B861" s="14">
        <v>80.8</v>
      </c>
      <c r="C861" s="14">
        <v>86.8</v>
      </c>
      <c r="D861" s="11" t="s">
        <v>52</v>
      </c>
      <c r="E861" s="10">
        <v>90</v>
      </c>
      <c r="F861" s="12">
        <v>84.984999999999999</v>
      </c>
      <c r="G861" s="12">
        <v>85.135000000000005</v>
      </c>
      <c r="H861" s="13" t="s">
        <v>18</v>
      </c>
      <c r="I861" s="13" t="s">
        <v>37</v>
      </c>
      <c r="J861" s="11">
        <v>150</v>
      </c>
      <c r="K861" s="11">
        <v>5.5</v>
      </c>
      <c r="L861" s="11">
        <f t="shared" si="65"/>
        <v>825</v>
      </c>
      <c r="M861" s="11" t="s">
        <v>57</v>
      </c>
      <c r="N861" s="11">
        <v>150</v>
      </c>
      <c r="O861" s="11">
        <v>5.5</v>
      </c>
      <c r="P861" s="6">
        <v>7.0000000000000007E-2</v>
      </c>
      <c r="Q861" s="11">
        <f t="shared" si="66"/>
        <v>825</v>
      </c>
      <c r="R861" s="11">
        <f t="shared" si="67"/>
        <v>57.750000000000007</v>
      </c>
      <c r="S861" s="11"/>
      <c r="T861" s="27">
        <f t="shared" si="69"/>
        <v>-5.5000000000006821E-2</v>
      </c>
    </row>
    <row r="862" spans="1:20" hidden="1">
      <c r="A862" s="10">
        <f t="shared" si="68"/>
        <v>858</v>
      </c>
      <c r="B862" s="14">
        <v>80.8</v>
      </c>
      <c r="C862" s="14">
        <v>86.8</v>
      </c>
      <c r="D862" s="11" t="s">
        <v>52</v>
      </c>
      <c r="E862" s="10">
        <v>90</v>
      </c>
      <c r="F862" s="12">
        <v>85.15</v>
      </c>
      <c r="G862" s="12">
        <v>85.160000000000011</v>
      </c>
      <c r="H862" s="13" t="s">
        <v>18</v>
      </c>
      <c r="I862" s="13" t="s">
        <v>15</v>
      </c>
      <c r="J862" s="11">
        <v>10</v>
      </c>
      <c r="K862" s="11">
        <v>3.5</v>
      </c>
      <c r="L862" s="11">
        <f t="shared" si="65"/>
        <v>35</v>
      </c>
      <c r="M862" s="11" t="s">
        <v>57</v>
      </c>
      <c r="N862" s="11">
        <v>10</v>
      </c>
      <c r="O862" s="11">
        <v>3.5</v>
      </c>
      <c r="P862" s="6">
        <v>7.0000000000000007E-2</v>
      </c>
      <c r="Q862" s="11">
        <f t="shared" si="66"/>
        <v>35</v>
      </c>
      <c r="R862" s="11">
        <f t="shared" si="67"/>
        <v>2.4500000000000002</v>
      </c>
      <c r="S862" s="11"/>
      <c r="T862" s="27">
        <f t="shared" si="69"/>
        <v>1.5000000000000568E-2</v>
      </c>
    </row>
    <row r="863" spans="1:20" hidden="1">
      <c r="A863" s="10">
        <f t="shared" si="68"/>
        <v>859</v>
      </c>
      <c r="B863" s="14">
        <v>80.8</v>
      </c>
      <c r="C863" s="14">
        <v>86.8</v>
      </c>
      <c r="D863" s="11" t="s">
        <v>52</v>
      </c>
      <c r="E863" s="10">
        <v>90</v>
      </c>
      <c r="F863" s="12">
        <v>85.165000000000006</v>
      </c>
      <c r="G863" s="12">
        <v>85.17</v>
      </c>
      <c r="H863" s="13" t="s">
        <v>12</v>
      </c>
      <c r="I863" s="13" t="s">
        <v>37</v>
      </c>
      <c r="J863" s="11">
        <v>5</v>
      </c>
      <c r="K863" s="11">
        <v>3</v>
      </c>
      <c r="L863" s="11">
        <f t="shared" si="65"/>
        <v>15</v>
      </c>
      <c r="M863" s="11" t="s">
        <v>57</v>
      </c>
      <c r="N863" s="11">
        <v>5</v>
      </c>
      <c r="O863" s="11">
        <v>3</v>
      </c>
      <c r="P863" s="6">
        <v>7.0000000000000007E-2</v>
      </c>
      <c r="Q863" s="11">
        <f t="shared" si="66"/>
        <v>15</v>
      </c>
      <c r="R863" s="11">
        <f t="shared" si="67"/>
        <v>1.05</v>
      </c>
      <c r="S863" s="11"/>
      <c r="T863" s="27">
        <f t="shared" si="69"/>
        <v>4.9999999999954525E-3</v>
      </c>
    </row>
    <row r="864" spans="1:20" hidden="1">
      <c r="A864" s="10">
        <f t="shared" si="68"/>
        <v>860</v>
      </c>
      <c r="B864" s="14">
        <v>80.8</v>
      </c>
      <c r="C864" s="14">
        <v>86.8</v>
      </c>
      <c r="D864" s="11" t="s">
        <v>52</v>
      </c>
      <c r="E864" s="10">
        <v>90</v>
      </c>
      <c r="F864" s="12">
        <v>85.185000000000002</v>
      </c>
      <c r="G864" s="12">
        <v>85.198000000000008</v>
      </c>
      <c r="H864" s="13" t="s">
        <v>12</v>
      </c>
      <c r="I864" s="13" t="s">
        <v>15</v>
      </c>
      <c r="J864" s="11">
        <v>13</v>
      </c>
      <c r="K864" s="11">
        <v>1.5</v>
      </c>
      <c r="L864" s="11">
        <f t="shared" si="65"/>
        <v>19.5</v>
      </c>
      <c r="M864" s="11" t="s">
        <v>57</v>
      </c>
      <c r="N864" s="11">
        <v>13</v>
      </c>
      <c r="O864" s="11">
        <v>1.8</v>
      </c>
      <c r="P864" s="6">
        <v>7.0000000000000007E-2</v>
      </c>
      <c r="Q864" s="11">
        <f t="shared" si="66"/>
        <v>23.400000000000002</v>
      </c>
      <c r="R864" s="11">
        <f t="shared" si="67"/>
        <v>1.6380000000000003</v>
      </c>
      <c r="S864" s="11"/>
      <c r="T864" s="27">
        <f t="shared" si="69"/>
        <v>1.5000000000000568E-2</v>
      </c>
    </row>
    <row r="865" spans="1:20" hidden="1">
      <c r="A865" s="10">
        <f t="shared" si="68"/>
        <v>861</v>
      </c>
      <c r="B865" s="14">
        <v>80.8</v>
      </c>
      <c r="C865" s="14">
        <v>86.8</v>
      </c>
      <c r="D865" s="11" t="s">
        <v>52</v>
      </c>
      <c r="E865" s="10">
        <v>90</v>
      </c>
      <c r="F865" s="12">
        <v>85.2</v>
      </c>
      <c r="G865" s="12">
        <v>85.204000000000008</v>
      </c>
      <c r="H865" s="13" t="s">
        <v>18</v>
      </c>
      <c r="I865" s="13" t="s">
        <v>15</v>
      </c>
      <c r="J865" s="11">
        <v>4</v>
      </c>
      <c r="K865" s="11">
        <v>1.5</v>
      </c>
      <c r="L865" s="11">
        <f t="shared" si="65"/>
        <v>6</v>
      </c>
      <c r="M865" s="11" t="s">
        <v>57</v>
      </c>
      <c r="N865" s="11">
        <v>4</v>
      </c>
      <c r="O865" s="11">
        <v>1.8</v>
      </c>
      <c r="P865" s="6">
        <v>7.0000000000000007E-2</v>
      </c>
      <c r="Q865" s="11">
        <f t="shared" si="66"/>
        <v>7.2</v>
      </c>
      <c r="R865" s="11">
        <f t="shared" si="67"/>
        <v>0.50400000000000011</v>
      </c>
      <c r="S865" s="11"/>
      <c r="T865" s="27">
        <f t="shared" si="69"/>
        <v>1.9999999999953388E-3</v>
      </c>
    </row>
    <row r="866" spans="1:20" hidden="1">
      <c r="A866" s="10">
        <f t="shared" si="68"/>
        <v>862</v>
      </c>
      <c r="B866" s="14">
        <v>80.8</v>
      </c>
      <c r="C866" s="14">
        <v>86.8</v>
      </c>
      <c r="D866" s="11" t="s">
        <v>52</v>
      </c>
      <c r="E866" s="10">
        <v>90</v>
      </c>
      <c r="F866" s="12">
        <v>85.26</v>
      </c>
      <c r="G866" s="12">
        <v>85.265000000000001</v>
      </c>
      <c r="H866" s="13" t="s">
        <v>12</v>
      </c>
      <c r="I866" s="13" t="s">
        <v>15</v>
      </c>
      <c r="J866" s="11">
        <v>5</v>
      </c>
      <c r="K866" s="11">
        <v>1</v>
      </c>
      <c r="L866" s="11">
        <f t="shared" si="65"/>
        <v>5</v>
      </c>
      <c r="M866" s="11" t="s">
        <v>57</v>
      </c>
      <c r="N866" s="11">
        <v>5</v>
      </c>
      <c r="O866" s="11">
        <v>1.8</v>
      </c>
      <c r="P866" s="6">
        <v>7.0000000000000007E-2</v>
      </c>
      <c r="Q866" s="11">
        <f t="shared" si="66"/>
        <v>9</v>
      </c>
      <c r="R866" s="11">
        <f t="shared" si="67"/>
        <v>0.63000000000000012</v>
      </c>
      <c r="S866" s="11"/>
      <c r="T866" s="27">
        <f t="shared" si="69"/>
        <v>5.5999999999997385E-2</v>
      </c>
    </row>
    <row r="867" spans="1:20" hidden="1">
      <c r="A867" s="10">
        <f t="shared" si="68"/>
        <v>863</v>
      </c>
      <c r="B867" s="14">
        <v>80.8</v>
      </c>
      <c r="C867" s="14">
        <v>86.8</v>
      </c>
      <c r="D867" s="11" t="s">
        <v>52</v>
      </c>
      <c r="E867" s="10">
        <v>90</v>
      </c>
      <c r="F867" s="12">
        <v>85.27</v>
      </c>
      <c r="G867" s="12">
        <v>85.304999999999993</v>
      </c>
      <c r="H867" s="13" t="s">
        <v>12</v>
      </c>
      <c r="I867" s="13" t="s">
        <v>15</v>
      </c>
      <c r="J867" s="11">
        <v>35</v>
      </c>
      <c r="K867" s="11">
        <v>1.5</v>
      </c>
      <c r="L867" s="11">
        <f t="shared" si="65"/>
        <v>52.5</v>
      </c>
      <c r="M867" s="11" t="s">
        <v>57</v>
      </c>
      <c r="N867" s="11">
        <v>35</v>
      </c>
      <c r="O867" s="11">
        <v>1.8</v>
      </c>
      <c r="P867" s="6">
        <v>7.0000000000000007E-2</v>
      </c>
      <c r="Q867" s="11">
        <f t="shared" si="66"/>
        <v>63</v>
      </c>
      <c r="R867" s="11">
        <f t="shared" si="67"/>
        <v>4.41</v>
      </c>
      <c r="S867" s="11"/>
      <c r="T867" s="27">
        <f t="shared" si="69"/>
        <v>4.9999999999954525E-3</v>
      </c>
    </row>
    <row r="868" spans="1:20" hidden="1">
      <c r="A868" s="10">
        <f t="shared" si="68"/>
        <v>864</v>
      </c>
      <c r="B868" s="14">
        <v>80.8</v>
      </c>
      <c r="C868" s="14">
        <v>86.8</v>
      </c>
      <c r="D868" s="11" t="s">
        <v>52</v>
      </c>
      <c r="E868" s="10">
        <v>90</v>
      </c>
      <c r="F868" s="12">
        <v>85.295000000000002</v>
      </c>
      <c r="G868" s="12">
        <v>85.31</v>
      </c>
      <c r="H868" s="13" t="s">
        <v>31</v>
      </c>
      <c r="I868" s="13" t="s">
        <v>19</v>
      </c>
      <c r="J868" s="11">
        <v>15</v>
      </c>
      <c r="K868" s="11">
        <v>3.5</v>
      </c>
      <c r="L868" s="11">
        <f t="shared" si="65"/>
        <v>52.5</v>
      </c>
      <c r="M868" s="11" t="s">
        <v>57</v>
      </c>
      <c r="N868" s="11">
        <v>15</v>
      </c>
      <c r="O868" s="11">
        <v>3.5</v>
      </c>
      <c r="P868" s="6">
        <v>7.0000000000000007E-2</v>
      </c>
      <c r="Q868" s="11">
        <f t="shared" si="66"/>
        <v>52.5</v>
      </c>
      <c r="R868" s="11">
        <f t="shared" si="67"/>
        <v>3.6750000000000003</v>
      </c>
      <c r="S868" s="11"/>
      <c r="T868" s="27">
        <f t="shared" si="69"/>
        <v>-9.9999999999909051E-3</v>
      </c>
    </row>
    <row r="869" spans="1:20" hidden="1">
      <c r="A869" s="10">
        <f t="shared" si="68"/>
        <v>865</v>
      </c>
      <c r="B869" s="14">
        <v>80.8</v>
      </c>
      <c r="C869" s="14">
        <v>86.8</v>
      </c>
      <c r="D869" s="11" t="s">
        <v>52</v>
      </c>
      <c r="E869" s="10">
        <v>90</v>
      </c>
      <c r="F869" s="12">
        <v>85.39</v>
      </c>
      <c r="G869" s="12">
        <v>85.4</v>
      </c>
      <c r="H869" s="13" t="s">
        <v>31</v>
      </c>
      <c r="I869" s="13" t="s">
        <v>15</v>
      </c>
      <c r="J869" s="11">
        <v>10</v>
      </c>
      <c r="K869" s="11">
        <v>0.8</v>
      </c>
      <c r="L869" s="11">
        <f t="shared" si="65"/>
        <v>8</v>
      </c>
      <c r="M869" s="11" t="s">
        <v>57</v>
      </c>
      <c r="N869" s="11">
        <v>10</v>
      </c>
      <c r="O869" s="11">
        <v>1.8</v>
      </c>
      <c r="P869" s="6">
        <v>7.0000000000000007E-2</v>
      </c>
      <c r="Q869" s="11">
        <f t="shared" si="66"/>
        <v>18</v>
      </c>
      <c r="R869" s="11">
        <f t="shared" si="67"/>
        <v>1.2600000000000002</v>
      </c>
      <c r="S869" s="11"/>
      <c r="T869" s="27">
        <f t="shared" si="69"/>
        <v>7.9999999999998295E-2</v>
      </c>
    </row>
    <row r="870" spans="1:20" hidden="1">
      <c r="A870" s="10">
        <f t="shared" si="68"/>
        <v>866</v>
      </c>
      <c r="B870" s="14">
        <v>80.8</v>
      </c>
      <c r="C870" s="14">
        <v>86.8</v>
      </c>
      <c r="D870" s="11" t="s">
        <v>52</v>
      </c>
      <c r="E870" s="10">
        <v>90</v>
      </c>
      <c r="F870" s="12">
        <v>85.41</v>
      </c>
      <c r="G870" s="12">
        <v>85.414000000000001</v>
      </c>
      <c r="H870" s="13" t="s">
        <v>31</v>
      </c>
      <c r="I870" s="13" t="s">
        <v>15</v>
      </c>
      <c r="J870" s="11">
        <v>4</v>
      </c>
      <c r="K870" s="11">
        <v>0.8</v>
      </c>
      <c r="L870" s="11">
        <f t="shared" si="65"/>
        <v>3.2</v>
      </c>
      <c r="M870" s="11" t="s">
        <v>57</v>
      </c>
      <c r="N870" s="11">
        <v>4</v>
      </c>
      <c r="O870" s="11">
        <v>1.8</v>
      </c>
      <c r="P870" s="6">
        <v>7.0000000000000007E-2</v>
      </c>
      <c r="Q870" s="11">
        <f t="shared" si="66"/>
        <v>7.2</v>
      </c>
      <c r="R870" s="11">
        <f t="shared" si="67"/>
        <v>0.50400000000000011</v>
      </c>
      <c r="S870" s="11"/>
      <c r="T870" s="27">
        <f t="shared" si="69"/>
        <v>9.9999999999909051E-3</v>
      </c>
    </row>
    <row r="871" spans="1:20" hidden="1">
      <c r="A871" s="10">
        <f t="shared" si="68"/>
        <v>867</v>
      </c>
      <c r="B871" s="14">
        <v>80.8</v>
      </c>
      <c r="C871" s="14">
        <v>86.8</v>
      </c>
      <c r="D871" s="11" t="s">
        <v>52</v>
      </c>
      <c r="E871" s="10">
        <v>90</v>
      </c>
      <c r="F871" s="12">
        <v>85.45</v>
      </c>
      <c r="G871" s="12">
        <v>85.451000000000008</v>
      </c>
      <c r="H871" s="13" t="s">
        <v>12</v>
      </c>
      <c r="I871" s="13" t="s">
        <v>15</v>
      </c>
      <c r="J871" s="11">
        <v>1</v>
      </c>
      <c r="K871" s="11">
        <v>1</v>
      </c>
      <c r="L871" s="11">
        <f t="shared" si="65"/>
        <v>1</v>
      </c>
      <c r="M871" s="11" t="s">
        <v>57</v>
      </c>
      <c r="N871" s="11">
        <v>1</v>
      </c>
      <c r="O871" s="11">
        <v>1.8</v>
      </c>
      <c r="P871" s="6">
        <v>7.0000000000000007E-2</v>
      </c>
      <c r="Q871" s="11">
        <f t="shared" si="66"/>
        <v>1.8</v>
      </c>
      <c r="R871" s="11">
        <f t="shared" si="67"/>
        <v>0.12600000000000003</v>
      </c>
      <c r="S871" s="11"/>
      <c r="T871" s="27">
        <f t="shared" si="69"/>
        <v>3.6000000000001364E-2</v>
      </c>
    </row>
    <row r="872" spans="1:20" hidden="1">
      <c r="A872" s="10">
        <f t="shared" si="68"/>
        <v>868</v>
      </c>
      <c r="B872" s="14">
        <v>80.8</v>
      </c>
      <c r="C872" s="14">
        <v>86.8</v>
      </c>
      <c r="D872" s="11" t="s">
        <v>52</v>
      </c>
      <c r="E872" s="10">
        <v>90</v>
      </c>
      <c r="F872" s="12">
        <v>85.61</v>
      </c>
      <c r="G872" s="12">
        <v>85.614999999999995</v>
      </c>
      <c r="H872" s="13" t="s">
        <v>12</v>
      </c>
      <c r="I872" s="13" t="s">
        <v>15</v>
      </c>
      <c r="J872" s="11">
        <v>5</v>
      </c>
      <c r="K872" s="11">
        <v>1.5</v>
      </c>
      <c r="L872" s="11">
        <f t="shared" si="65"/>
        <v>7.5</v>
      </c>
      <c r="M872" s="11" t="s">
        <v>57</v>
      </c>
      <c r="N872" s="11">
        <v>5</v>
      </c>
      <c r="O872" s="11">
        <v>1.8</v>
      </c>
      <c r="P872" s="6">
        <v>7.0000000000000007E-2</v>
      </c>
      <c r="Q872" s="11">
        <f t="shared" si="66"/>
        <v>9</v>
      </c>
      <c r="R872" s="11">
        <f t="shared" si="67"/>
        <v>0.63000000000000012</v>
      </c>
      <c r="S872" s="11"/>
      <c r="T872" s="27">
        <f t="shared" si="69"/>
        <v>0.15899999999999181</v>
      </c>
    </row>
    <row r="873" spans="1:20" hidden="1">
      <c r="A873" s="10">
        <f t="shared" si="68"/>
        <v>869</v>
      </c>
      <c r="B873" s="14">
        <v>80.8</v>
      </c>
      <c r="C873" s="14">
        <v>86.8</v>
      </c>
      <c r="D873" s="11" t="s">
        <v>52</v>
      </c>
      <c r="E873" s="10">
        <v>90</v>
      </c>
      <c r="F873" s="12">
        <v>85.63</v>
      </c>
      <c r="G873" s="12">
        <v>85.66</v>
      </c>
      <c r="H873" s="13" t="s">
        <v>18</v>
      </c>
      <c r="I873" s="13" t="s">
        <v>37</v>
      </c>
      <c r="J873" s="11">
        <v>30</v>
      </c>
      <c r="K873" s="11">
        <v>4</v>
      </c>
      <c r="L873" s="11">
        <f t="shared" si="65"/>
        <v>120</v>
      </c>
      <c r="M873" s="11" t="s">
        <v>57</v>
      </c>
      <c r="N873" s="11">
        <v>30</v>
      </c>
      <c r="O873" s="11">
        <v>4</v>
      </c>
      <c r="P873" s="6">
        <v>7.0000000000000007E-2</v>
      </c>
      <c r="Q873" s="11">
        <f t="shared" si="66"/>
        <v>120</v>
      </c>
      <c r="R873" s="11">
        <f t="shared" si="67"/>
        <v>8.4</v>
      </c>
      <c r="S873" s="11"/>
      <c r="T873" s="27">
        <f t="shared" si="69"/>
        <v>1.5000000000000568E-2</v>
      </c>
    </row>
    <row r="874" spans="1:20" hidden="1">
      <c r="A874" s="10">
        <f t="shared" si="68"/>
        <v>870</v>
      </c>
      <c r="B874" s="14">
        <v>80.8</v>
      </c>
      <c r="C874" s="14">
        <v>86.8</v>
      </c>
      <c r="D874" s="11" t="s">
        <v>52</v>
      </c>
      <c r="E874" s="10">
        <v>90</v>
      </c>
      <c r="F874" s="12">
        <v>85.74</v>
      </c>
      <c r="G874" s="12">
        <v>85.741499999999988</v>
      </c>
      <c r="H874" s="13" t="s">
        <v>12</v>
      </c>
      <c r="I874" s="13" t="s">
        <v>37</v>
      </c>
      <c r="J874" s="11">
        <v>1.5</v>
      </c>
      <c r="K874" s="11">
        <v>1.5</v>
      </c>
      <c r="L874" s="11">
        <f t="shared" si="65"/>
        <v>2.25</v>
      </c>
      <c r="M874" s="11" t="s">
        <v>57</v>
      </c>
      <c r="N874" s="11">
        <v>1.5</v>
      </c>
      <c r="O874" s="11">
        <v>1.8</v>
      </c>
      <c r="P874" s="6">
        <v>7.0000000000000007E-2</v>
      </c>
      <c r="Q874" s="11">
        <f t="shared" si="66"/>
        <v>2.7</v>
      </c>
      <c r="R874" s="11">
        <f t="shared" si="67"/>
        <v>0.18900000000000003</v>
      </c>
      <c r="S874" s="11"/>
      <c r="T874" s="27">
        <f t="shared" si="69"/>
        <v>7.9999999999998295E-2</v>
      </c>
    </row>
    <row r="875" spans="1:20" hidden="1">
      <c r="A875" s="10">
        <f t="shared" si="68"/>
        <v>871</v>
      </c>
      <c r="B875" s="14">
        <v>80.8</v>
      </c>
      <c r="C875" s="14">
        <v>86.8</v>
      </c>
      <c r="D875" s="11" t="s">
        <v>52</v>
      </c>
      <c r="E875" s="10">
        <v>90</v>
      </c>
      <c r="F875" s="12">
        <v>85.834999999999994</v>
      </c>
      <c r="G875" s="12">
        <v>85.837999999999994</v>
      </c>
      <c r="H875" s="13" t="s">
        <v>12</v>
      </c>
      <c r="I875" s="13" t="s">
        <v>15</v>
      </c>
      <c r="J875" s="11">
        <v>3</v>
      </c>
      <c r="K875" s="11">
        <v>1</v>
      </c>
      <c r="L875" s="11">
        <f t="shared" si="65"/>
        <v>3</v>
      </c>
      <c r="M875" s="11" t="s">
        <v>57</v>
      </c>
      <c r="N875" s="11">
        <v>3</v>
      </c>
      <c r="O875" s="11">
        <v>1.8</v>
      </c>
      <c r="P875" s="6">
        <v>7.0000000000000007E-2</v>
      </c>
      <c r="Q875" s="11">
        <f t="shared" si="66"/>
        <v>5.4</v>
      </c>
      <c r="R875" s="11">
        <f t="shared" si="67"/>
        <v>0.37800000000000006</v>
      </c>
      <c r="S875" s="11"/>
      <c r="T875" s="27">
        <f t="shared" si="69"/>
        <v>9.3500000000005912E-2</v>
      </c>
    </row>
    <row r="876" spans="1:20" hidden="1">
      <c r="A876" s="10">
        <f t="shared" si="68"/>
        <v>872</v>
      </c>
      <c r="B876" s="14">
        <v>80.8</v>
      </c>
      <c r="C876" s="14">
        <v>86.8</v>
      </c>
      <c r="D876" s="11" t="s">
        <v>52</v>
      </c>
      <c r="E876" s="10">
        <v>90</v>
      </c>
      <c r="F876" s="12">
        <v>85.864999999999995</v>
      </c>
      <c r="G876" s="12">
        <v>85.86999999999999</v>
      </c>
      <c r="H876" s="13" t="s">
        <v>12</v>
      </c>
      <c r="I876" s="13" t="s">
        <v>15</v>
      </c>
      <c r="J876" s="11">
        <v>5</v>
      </c>
      <c r="K876" s="11">
        <v>3.5</v>
      </c>
      <c r="L876" s="11">
        <f t="shared" si="65"/>
        <v>17.5</v>
      </c>
      <c r="M876" s="11" t="s">
        <v>57</v>
      </c>
      <c r="N876" s="11">
        <v>5</v>
      </c>
      <c r="O876" s="11">
        <v>3.5</v>
      </c>
      <c r="P876" s="6">
        <v>7.0000000000000007E-2</v>
      </c>
      <c r="Q876" s="11">
        <f t="shared" si="66"/>
        <v>17.5</v>
      </c>
      <c r="R876" s="11">
        <f t="shared" si="67"/>
        <v>1.2250000000000001</v>
      </c>
      <c r="S876" s="11"/>
      <c r="T876" s="27">
        <f t="shared" si="69"/>
        <v>2.7000000000001023E-2</v>
      </c>
    </row>
    <row r="877" spans="1:20" hidden="1">
      <c r="A877" s="10">
        <f t="shared" si="68"/>
        <v>873</v>
      </c>
      <c r="B877" s="14">
        <v>80.8</v>
      </c>
      <c r="C877" s="14">
        <v>86.8</v>
      </c>
      <c r="D877" s="11" t="s">
        <v>52</v>
      </c>
      <c r="E877" s="10">
        <v>90</v>
      </c>
      <c r="F877" s="12">
        <v>85.875</v>
      </c>
      <c r="G877" s="12">
        <v>85.882999999999996</v>
      </c>
      <c r="H877" s="13" t="s">
        <v>12</v>
      </c>
      <c r="I877" s="13" t="s">
        <v>15</v>
      </c>
      <c r="J877" s="11">
        <v>8</v>
      </c>
      <c r="K877" s="11">
        <v>1</v>
      </c>
      <c r="L877" s="11">
        <f t="shared" si="65"/>
        <v>8</v>
      </c>
      <c r="M877" s="11" t="s">
        <v>57</v>
      </c>
      <c r="N877" s="11">
        <v>8</v>
      </c>
      <c r="O877" s="11">
        <v>1.8</v>
      </c>
      <c r="P877" s="6">
        <v>7.0000000000000007E-2</v>
      </c>
      <c r="Q877" s="11">
        <f t="shared" si="66"/>
        <v>14.4</v>
      </c>
      <c r="R877" s="11">
        <f t="shared" si="67"/>
        <v>1.0080000000000002</v>
      </c>
      <c r="S877" s="11"/>
      <c r="T877" s="27">
        <f t="shared" si="69"/>
        <v>5.0000000000096634E-3</v>
      </c>
    </row>
    <row r="878" spans="1:20" hidden="1">
      <c r="A878" s="10">
        <f t="shared" si="68"/>
        <v>874</v>
      </c>
      <c r="B878" s="14">
        <v>80.8</v>
      </c>
      <c r="C878" s="14">
        <v>86.8</v>
      </c>
      <c r="D878" s="11" t="s">
        <v>52</v>
      </c>
      <c r="E878" s="10">
        <v>90</v>
      </c>
      <c r="F878" s="12">
        <v>86.01</v>
      </c>
      <c r="G878" s="12">
        <v>86.02000000000001</v>
      </c>
      <c r="H878" s="13" t="s">
        <v>31</v>
      </c>
      <c r="I878" s="13" t="s">
        <v>15</v>
      </c>
      <c r="J878" s="11">
        <v>10</v>
      </c>
      <c r="K878" s="11">
        <v>0.8</v>
      </c>
      <c r="L878" s="11">
        <f t="shared" si="65"/>
        <v>8</v>
      </c>
      <c r="M878" s="11" t="s">
        <v>57</v>
      </c>
      <c r="N878" s="11">
        <v>10</v>
      </c>
      <c r="O878" s="11">
        <v>1.8</v>
      </c>
      <c r="P878" s="6">
        <v>7.0000000000000007E-2</v>
      </c>
      <c r="Q878" s="11">
        <f t="shared" si="66"/>
        <v>18</v>
      </c>
      <c r="R878" s="11">
        <f t="shared" si="67"/>
        <v>1.2600000000000002</v>
      </c>
      <c r="S878" s="11"/>
      <c r="T878" s="27">
        <f t="shared" si="69"/>
        <v>0.12700000000000955</v>
      </c>
    </row>
    <row r="879" spans="1:20" hidden="1">
      <c r="A879" s="10">
        <f t="shared" si="68"/>
        <v>875</v>
      </c>
      <c r="B879" s="14">
        <v>80.8</v>
      </c>
      <c r="C879" s="14">
        <v>86.8</v>
      </c>
      <c r="D879" s="11" t="s">
        <v>52</v>
      </c>
      <c r="E879" s="10">
        <v>90</v>
      </c>
      <c r="F879" s="12">
        <v>86.12</v>
      </c>
      <c r="G879" s="12">
        <v>86.125</v>
      </c>
      <c r="H879" s="13" t="s">
        <v>12</v>
      </c>
      <c r="I879" s="13" t="s">
        <v>15</v>
      </c>
      <c r="J879" s="11">
        <v>5</v>
      </c>
      <c r="K879" s="11">
        <v>1</v>
      </c>
      <c r="L879" s="11">
        <f t="shared" si="65"/>
        <v>5</v>
      </c>
      <c r="M879" s="11" t="s">
        <v>57</v>
      </c>
      <c r="N879" s="11">
        <v>5</v>
      </c>
      <c r="O879" s="11">
        <v>1.8</v>
      </c>
      <c r="P879" s="6">
        <v>7.0000000000000007E-2</v>
      </c>
      <c r="Q879" s="11">
        <f t="shared" si="66"/>
        <v>9</v>
      </c>
      <c r="R879" s="11">
        <f t="shared" si="67"/>
        <v>0.63000000000000012</v>
      </c>
      <c r="S879" s="11"/>
      <c r="T879" s="27">
        <f t="shared" si="69"/>
        <v>9.9999999999994316E-2</v>
      </c>
    </row>
    <row r="880" spans="1:20" hidden="1">
      <c r="A880" s="10">
        <f t="shared" si="68"/>
        <v>876</v>
      </c>
      <c r="B880" s="14">
        <v>80.8</v>
      </c>
      <c r="C880" s="14">
        <v>86.8</v>
      </c>
      <c r="D880" s="11" t="s">
        <v>52</v>
      </c>
      <c r="E880" s="10">
        <v>90</v>
      </c>
      <c r="F880" s="12">
        <v>86.12</v>
      </c>
      <c r="G880" s="12">
        <v>86.124000000000009</v>
      </c>
      <c r="H880" s="13" t="s">
        <v>12</v>
      </c>
      <c r="I880" s="13" t="s">
        <v>15</v>
      </c>
      <c r="J880" s="11">
        <v>4</v>
      </c>
      <c r="K880" s="11">
        <v>2</v>
      </c>
      <c r="L880" s="11">
        <f t="shared" si="65"/>
        <v>8</v>
      </c>
      <c r="M880" s="11" t="s">
        <v>57</v>
      </c>
      <c r="N880" s="11">
        <v>4</v>
      </c>
      <c r="O880" s="11">
        <v>2</v>
      </c>
      <c r="P880" s="6">
        <v>7.0000000000000007E-2</v>
      </c>
      <c r="Q880" s="11">
        <f t="shared" si="66"/>
        <v>8</v>
      </c>
      <c r="R880" s="11">
        <f t="shared" si="67"/>
        <v>0.56000000000000005</v>
      </c>
      <c r="S880" s="11"/>
      <c r="T880" s="27">
        <f t="shared" si="69"/>
        <v>-4.9999999999954525E-3</v>
      </c>
    </row>
    <row r="881" spans="1:20" hidden="1">
      <c r="A881" s="10">
        <f t="shared" si="68"/>
        <v>877</v>
      </c>
      <c r="B881" s="14">
        <v>80.8</v>
      </c>
      <c r="C881" s="14">
        <v>86.8</v>
      </c>
      <c r="D881" s="11" t="s">
        <v>52</v>
      </c>
      <c r="E881" s="10">
        <v>90</v>
      </c>
      <c r="F881" s="12">
        <v>86.134</v>
      </c>
      <c r="G881" s="12">
        <v>86.138000000000005</v>
      </c>
      <c r="H881" s="13" t="s">
        <v>12</v>
      </c>
      <c r="I881" s="13" t="s">
        <v>15</v>
      </c>
      <c r="J881" s="11">
        <v>4</v>
      </c>
      <c r="K881" s="11">
        <v>2</v>
      </c>
      <c r="L881" s="11">
        <f t="shared" si="65"/>
        <v>8</v>
      </c>
      <c r="M881" s="11" t="s">
        <v>57</v>
      </c>
      <c r="N881" s="11">
        <v>4</v>
      </c>
      <c r="O881" s="11">
        <v>2</v>
      </c>
      <c r="P881" s="6">
        <v>7.0000000000000007E-2</v>
      </c>
      <c r="Q881" s="11">
        <f t="shared" si="66"/>
        <v>8</v>
      </c>
      <c r="R881" s="11">
        <f t="shared" si="67"/>
        <v>0.56000000000000005</v>
      </c>
      <c r="S881" s="11"/>
      <c r="T881" s="27">
        <f t="shared" si="69"/>
        <v>9.9999999999909051E-3</v>
      </c>
    </row>
    <row r="882" spans="1:20" hidden="1">
      <c r="A882" s="10">
        <f t="shared" si="68"/>
        <v>878</v>
      </c>
      <c r="B882" s="14">
        <v>80.8</v>
      </c>
      <c r="C882" s="14">
        <v>86.8</v>
      </c>
      <c r="D882" s="11" t="s">
        <v>52</v>
      </c>
      <c r="E882" s="10">
        <v>90</v>
      </c>
      <c r="F882" s="12">
        <v>86.2</v>
      </c>
      <c r="G882" s="12">
        <v>86.23</v>
      </c>
      <c r="H882" s="13" t="s">
        <v>12</v>
      </c>
      <c r="I882" s="13" t="s">
        <v>37</v>
      </c>
      <c r="J882" s="11">
        <v>30</v>
      </c>
      <c r="K882" s="11">
        <v>5</v>
      </c>
      <c r="L882" s="11">
        <f t="shared" si="65"/>
        <v>150</v>
      </c>
      <c r="M882" s="11" t="s">
        <v>57</v>
      </c>
      <c r="N882" s="11">
        <v>30</v>
      </c>
      <c r="O882" s="11">
        <v>5</v>
      </c>
      <c r="P882" s="6">
        <v>7.0000000000000007E-2</v>
      </c>
      <c r="Q882" s="11">
        <f t="shared" si="66"/>
        <v>150</v>
      </c>
      <c r="R882" s="11">
        <f t="shared" si="67"/>
        <v>10.500000000000002</v>
      </c>
      <c r="S882" s="11"/>
      <c r="T882" s="27">
        <f t="shared" si="69"/>
        <v>6.1999999999997613E-2</v>
      </c>
    </row>
    <row r="883" spans="1:20" hidden="1">
      <c r="A883" s="10">
        <f t="shared" si="68"/>
        <v>879</v>
      </c>
      <c r="B883" s="14">
        <v>80.8</v>
      </c>
      <c r="C883" s="14">
        <v>86.8</v>
      </c>
      <c r="D883" s="11" t="s">
        <v>52</v>
      </c>
      <c r="E883" s="10">
        <v>90</v>
      </c>
      <c r="F883" s="12">
        <v>86.24</v>
      </c>
      <c r="G883" s="12">
        <v>86.25</v>
      </c>
      <c r="H883" s="13" t="s">
        <v>18</v>
      </c>
      <c r="I883" s="13" t="s">
        <v>15</v>
      </c>
      <c r="J883" s="11">
        <v>10</v>
      </c>
      <c r="K883" s="11">
        <v>3</v>
      </c>
      <c r="L883" s="11">
        <f t="shared" si="65"/>
        <v>30</v>
      </c>
      <c r="M883" s="11" t="s">
        <v>57</v>
      </c>
      <c r="N883" s="11">
        <v>10</v>
      </c>
      <c r="O883" s="11">
        <v>3</v>
      </c>
      <c r="P883" s="6">
        <v>7.0000000000000007E-2</v>
      </c>
      <c r="Q883" s="11">
        <f t="shared" si="66"/>
        <v>30</v>
      </c>
      <c r="R883" s="11">
        <f t="shared" si="67"/>
        <v>2.1</v>
      </c>
      <c r="S883" s="11"/>
      <c r="T883" s="27">
        <f t="shared" si="69"/>
        <v>9.9999999999909051E-3</v>
      </c>
    </row>
    <row r="884" spans="1:20" hidden="1">
      <c r="A884" s="10">
        <f t="shared" si="68"/>
        <v>880</v>
      </c>
      <c r="B884" s="14">
        <v>80.8</v>
      </c>
      <c r="C884" s="14">
        <v>86.8</v>
      </c>
      <c r="D884" s="11" t="s">
        <v>52</v>
      </c>
      <c r="E884" s="10">
        <v>90</v>
      </c>
      <c r="F884" s="12">
        <v>86.25</v>
      </c>
      <c r="G884" s="12">
        <v>86.29</v>
      </c>
      <c r="H884" s="13" t="s">
        <v>18</v>
      </c>
      <c r="I884" s="13" t="s">
        <v>15</v>
      </c>
      <c r="J884" s="11">
        <v>40</v>
      </c>
      <c r="K884" s="11">
        <v>3.5</v>
      </c>
      <c r="L884" s="11">
        <f t="shared" si="65"/>
        <v>140</v>
      </c>
      <c r="M884" s="11" t="s">
        <v>57</v>
      </c>
      <c r="N884" s="11">
        <v>40</v>
      </c>
      <c r="O884" s="11">
        <v>3.5</v>
      </c>
      <c r="P884" s="6">
        <v>7.0000000000000007E-2</v>
      </c>
      <c r="Q884" s="11">
        <f t="shared" si="66"/>
        <v>140</v>
      </c>
      <c r="R884" s="11">
        <f t="shared" si="67"/>
        <v>9.8000000000000007</v>
      </c>
      <c r="S884" s="11"/>
      <c r="T884" s="27">
        <f t="shared" si="69"/>
        <v>0</v>
      </c>
    </row>
    <row r="885" spans="1:20" hidden="1">
      <c r="A885" s="10">
        <f t="shared" si="68"/>
        <v>881</v>
      </c>
      <c r="B885" s="14">
        <v>80.8</v>
      </c>
      <c r="C885" s="14">
        <v>86.8</v>
      </c>
      <c r="D885" s="11" t="s">
        <v>52</v>
      </c>
      <c r="E885" s="10">
        <v>90</v>
      </c>
      <c r="F885" s="12">
        <v>86.3</v>
      </c>
      <c r="G885" s="12">
        <v>86.33</v>
      </c>
      <c r="H885" s="13" t="s">
        <v>18</v>
      </c>
      <c r="I885" s="13" t="s">
        <v>15</v>
      </c>
      <c r="J885" s="11">
        <v>30</v>
      </c>
      <c r="K885" s="11">
        <v>3.5</v>
      </c>
      <c r="L885" s="11">
        <f t="shared" si="65"/>
        <v>105</v>
      </c>
      <c r="M885" s="11" t="s">
        <v>57</v>
      </c>
      <c r="N885" s="11">
        <v>30</v>
      </c>
      <c r="O885" s="11">
        <v>3.5</v>
      </c>
      <c r="P885" s="6">
        <v>7.0000000000000007E-2</v>
      </c>
      <c r="Q885" s="11">
        <f t="shared" si="66"/>
        <v>105</v>
      </c>
      <c r="R885" s="11">
        <f t="shared" si="67"/>
        <v>7.3500000000000005</v>
      </c>
      <c r="S885" s="11"/>
      <c r="T885" s="27">
        <f t="shared" si="69"/>
        <v>9.9999999999909051E-3</v>
      </c>
    </row>
    <row r="886" spans="1:20" hidden="1">
      <c r="A886" s="10">
        <f t="shared" si="68"/>
        <v>882</v>
      </c>
      <c r="B886" s="14">
        <v>80.8</v>
      </c>
      <c r="C886" s="14">
        <v>86.8</v>
      </c>
      <c r="D886" s="11" t="s">
        <v>52</v>
      </c>
      <c r="E886" s="10">
        <v>90</v>
      </c>
      <c r="F886" s="12">
        <v>86.35</v>
      </c>
      <c r="G886" s="12">
        <v>86.36</v>
      </c>
      <c r="H886" s="13" t="s">
        <v>12</v>
      </c>
      <c r="I886" s="13" t="s">
        <v>37</v>
      </c>
      <c r="J886" s="11">
        <v>10</v>
      </c>
      <c r="K886" s="11">
        <v>3</v>
      </c>
      <c r="L886" s="11">
        <f t="shared" si="65"/>
        <v>30</v>
      </c>
      <c r="M886" s="11" t="s">
        <v>57</v>
      </c>
      <c r="N886" s="11">
        <v>10</v>
      </c>
      <c r="O886" s="11">
        <v>3</v>
      </c>
      <c r="P886" s="6">
        <v>7.0000000000000007E-2</v>
      </c>
      <c r="Q886" s="11">
        <f t="shared" si="66"/>
        <v>30</v>
      </c>
      <c r="R886" s="11">
        <f t="shared" si="67"/>
        <v>2.1</v>
      </c>
      <c r="S886" s="11"/>
      <c r="T886" s="27">
        <f t="shared" si="69"/>
        <v>1.9999999999996021E-2</v>
      </c>
    </row>
    <row r="887" spans="1:20" hidden="1">
      <c r="A887" s="10">
        <f t="shared" si="68"/>
        <v>883</v>
      </c>
      <c r="B887" s="14">
        <v>80.8</v>
      </c>
      <c r="C887" s="14">
        <v>86.8</v>
      </c>
      <c r="D887" s="11" t="s">
        <v>52</v>
      </c>
      <c r="E887" s="10">
        <v>90</v>
      </c>
      <c r="F887" s="12">
        <v>86.42</v>
      </c>
      <c r="G887" s="12">
        <v>86.424999999999997</v>
      </c>
      <c r="H887" s="13" t="s">
        <v>12</v>
      </c>
      <c r="I887" s="13" t="s">
        <v>15</v>
      </c>
      <c r="J887" s="11">
        <v>5</v>
      </c>
      <c r="K887" s="11">
        <v>2</v>
      </c>
      <c r="L887" s="11">
        <f t="shared" si="65"/>
        <v>10</v>
      </c>
      <c r="M887" s="11" t="s">
        <v>57</v>
      </c>
      <c r="N887" s="11">
        <v>5</v>
      </c>
      <c r="O887" s="11">
        <v>2</v>
      </c>
      <c r="P887" s="6">
        <v>7.0000000000000007E-2</v>
      </c>
      <c r="Q887" s="11">
        <f t="shared" si="66"/>
        <v>10</v>
      </c>
      <c r="R887" s="11">
        <f t="shared" si="67"/>
        <v>0.70000000000000007</v>
      </c>
      <c r="S887" s="11"/>
      <c r="T887" s="27">
        <f t="shared" si="69"/>
        <v>6.0000000000002274E-2</v>
      </c>
    </row>
    <row r="888" spans="1:20" hidden="1">
      <c r="A888" s="10">
        <f t="shared" si="68"/>
        <v>884</v>
      </c>
      <c r="B888" s="14">
        <v>80.8</v>
      </c>
      <c r="C888" s="14">
        <v>86.8</v>
      </c>
      <c r="D888" s="11" t="s">
        <v>52</v>
      </c>
      <c r="E888" s="10">
        <v>90</v>
      </c>
      <c r="F888" s="12">
        <v>86.435000000000002</v>
      </c>
      <c r="G888" s="12">
        <v>86.436999999999998</v>
      </c>
      <c r="H888" s="13" t="s">
        <v>12</v>
      </c>
      <c r="I888" s="13" t="s">
        <v>19</v>
      </c>
      <c r="J888" s="11">
        <v>2</v>
      </c>
      <c r="K888" s="11">
        <v>0.8</v>
      </c>
      <c r="L888" s="11">
        <f t="shared" si="65"/>
        <v>1.6</v>
      </c>
      <c r="M888" s="11" t="s">
        <v>57</v>
      </c>
      <c r="N888" s="11">
        <v>2</v>
      </c>
      <c r="O888" s="11">
        <v>1.8</v>
      </c>
      <c r="P888" s="6">
        <v>7.0000000000000007E-2</v>
      </c>
      <c r="Q888" s="11">
        <f t="shared" si="66"/>
        <v>3.6</v>
      </c>
      <c r="R888" s="11">
        <f t="shared" si="67"/>
        <v>0.25200000000000006</v>
      </c>
      <c r="S888" s="11"/>
      <c r="T888" s="27">
        <f t="shared" si="69"/>
        <v>1.0000000000005116E-2</v>
      </c>
    </row>
    <row r="889" spans="1:20" hidden="1">
      <c r="A889" s="10">
        <f t="shared" si="68"/>
        <v>885</v>
      </c>
      <c r="B889" s="14">
        <v>80.8</v>
      </c>
      <c r="C889" s="14">
        <v>86.8</v>
      </c>
      <c r="D889" s="11" t="s">
        <v>52</v>
      </c>
      <c r="E889" s="10">
        <v>90</v>
      </c>
      <c r="F889" s="12">
        <v>86.44</v>
      </c>
      <c r="G889" s="12">
        <v>86.45</v>
      </c>
      <c r="H889" s="13" t="s">
        <v>12</v>
      </c>
      <c r="I889" s="13" t="s">
        <v>37</v>
      </c>
      <c r="J889" s="11">
        <v>10</v>
      </c>
      <c r="K889" s="11">
        <v>2.5</v>
      </c>
      <c r="L889" s="11">
        <f t="shared" si="65"/>
        <v>25</v>
      </c>
      <c r="M889" s="11" t="s">
        <v>57</v>
      </c>
      <c r="N889" s="11">
        <v>10</v>
      </c>
      <c r="O889" s="11">
        <v>2.5</v>
      </c>
      <c r="P889" s="6">
        <v>7.0000000000000007E-2</v>
      </c>
      <c r="Q889" s="11">
        <f t="shared" si="66"/>
        <v>25</v>
      </c>
      <c r="R889" s="11">
        <f t="shared" si="67"/>
        <v>1.7500000000000002</v>
      </c>
      <c r="S889" s="11"/>
      <c r="T889" s="27">
        <f t="shared" si="69"/>
        <v>3.0000000000001137E-3</v>
      </c>
    </row>
    <row r="890" spans="1:20" hidden="1">
      <c r="A890" s="10">
        <f t="shared" si="68"/>
        <v>886</v>
      </c>
      <c r="B890" s="14">
        <v>80.8</v>
      </c>
      <c r="C890" s="14">
        <v>86.8</v>
      </c>
      <c r="D890" s="11" t="s">
        <v>52</v>
      </c>
      <c r="E890" s="10">
        <v>90</v>
      </c>
      <c r="F890" s="12">
        <v>86.46</v>
      </c>
      <c r="G890" s="12">
        <v>86.463999999999999</v>
      </c>
      <c r="H890" s="13" t="s">
        <v>12</v>
      </c>
      <c r="I890" s="13" t="s">
        <v>15</v>
      </c>
      <c r="J890" s="11">
        <v>4</v>
      </c>
      <c r="K890" s="11">
        <v>1.5</v>
      </c>
      <c r="L890" s="11">
        <f t="shared" si="65"/>
        <v>6</v>
      </c>
      <c r="M890" s="11" t="s">
        <v>57</v>
      </c>
      <c r="N890" s="11">
        <v>4</v>
      </c>
      <c r="O890" s="11">
        <v>1.8</v>
      </c>
      <c r="P890" s="6">
        <v>7.0000000000000007E-2</v>
      </c>
      <c r="Q890" s="11">
        <f t="shared" si="66"/>
        <v>7.2</v>
      </c>
      <c r="R890" s="11">
        <f t="shared" si="67"/>
        <v>0.50400000000000011</v>
      </c>
      <c r="S890" s="11"/>
      <c r="T890" s="27">
        <f t="shared" si="69"/>
        <v>9.9999999999909051E-3</v>
      </c>
    </row>
    <row r="891" spans="1:20" hidden="1">
      <c r="A891" s="10">
        <f t="shared" si="68"/>
        <v>887</v>
      </c>
      <c r="B891" s="14">
        <v>80.8</v>
      </c>
      <c r="C891" s="14">
        <v>86.8</v>
      </c>
      <c r="D891" s="11" t="s">
        <v>52</v>
      </c>
      <c r="E891" s="10">
        <v>90</v>
      </c>
      <c r="F891" s="12">
        <v>86.61</v>
      </c>
      <c r="G891" s="12">
        <v>86.625</v>
      </c>
      <c r="H891" s="13" t="s">
        <v>18</v>
      </c>
      <c r="I891" s="13" t="s">
        <v>37</v>
      </c>
      <c r="J891" s="11">
        <v>15</v>
      </c>
      <c r="K891" s="11">
        <v>3</v>
      </c>
      <c r="L891" s="11">
        <f t="shared" si="65"/>
        <v>45</v>
      </c>
      <c r="M891" s="11" t="s">
        <v>57</v>
      </c>
      <c r="N891" s="11">
        <v>15</v>
      </c>
      <c r="O891" s="11">
        <v>3</v>
      </c>
      <c r="P891" s="6">
        <v>7.0000000000000007E-2</v>
      </c>
      <c r="Q891" s="11">
        <f t="shared" si="66"/>
        <v>45</v>
      </c>
      <c r="R891" s="11">
        <f t="shared" si="67"/>
        <v>3.1500000000000004</v>
      </c>
      <c r="S891" s="11"/>
      <c r="T891" s="27">
        <f t="shared" si="69"/>
        <v>0.1460000000000008</v>
      </c>
    </row>
    <row r="892" spans="1:20" hidden="1">
      <c r="A892" s="10">
        <f t="shared" si="68"/>
        <v>888</v>
      </c>
      <c r="B892" s="14">
        <v>80.8</v>
      </c>
      <c r="C892" s="14">
        <v>86.8</v>
      </c>
      <c r="D892" s="11" t="s">
        <v>52</v>
      </c>
      <c r="E892" s="10">
        <v>90</v>
      </c>
      <c r="F892" s="12">
        <v>86.67</v>
      </c>
      <c r="G892" s="12">
        <v>86.710000000000008</v>
      </c>
      <c r="H892" s="13" t="s">
        <v>31</v>
      </c>
      <c r="I892" s="13" t="s">
        <v>19</v>
      </c>
      <c r="J892" s="11">
        <v>40</v>
      </c>
      <c r="K892" s="11">
        <v>3</v>
      </c>
      <c r="L892" s="11">
        <f t="shared" si="65"/>
        <v>120</v>
      </c>
      <c r="M892" s="11" t="s">
        <v>57</v>
      </c>
      <c r="N892" s="11">
        <v>40</v>
      </c>
      <c r="O892" s="11">
        <v>3</v>
      </c>
      <c r="P892" s="6">
        <v>7.0000000000000007E-2</v>
      </c>
      <c r="Q892" s="11">
        <f t="shared" si="66"/>
        <v>120</v>
      </c>
      <c r="R892" s="11">
        <f t="shared" si="67"/>
        <v>8.4</v>
      </c>
      <c r="S892" s="11"/>
      <c r="T892" s="27">
        <f t="shared" si="69"/>
        <v>4.5000000000001705E-2</v>
      </c>
    </row>
    <row r="893" spans="1:20" hidden="1">
      <c r="A893" s="10">
        <f t="shared" si="68"/>
        <v>889</v>
      </c>
      <c r="B893" s="14">
        <v>80.8</v>
      </c>
      <c r="C893" s="14">
        <v>86.8</v>
      </c>
      <c r="D893" s="11" t="s">
        <v>52</v>
      </c>
      <c r="E893" s="10">
        <v>90</v>
      </c>
      <c r="F893" s="12">
        <v>86.75</v>
      </c>
      <c r="G893" s="12">
        <v>86.76</v>
      </c>
      <c r="H893" s="13" t="s">
        <v>31</v>
      </c>
      <c r="I893" s="13" t="s">
        <v>15</v>
      </c>
      <c r="J893" s="11">
        <v>10</v>
      </c>
      <c r="K893" s="11">
        <v>3.5</v>
      </c>
      <c r="L893" s="11">
        <f t="shared" si="65"/>
        <v>35</v>
      </c>
      <c r="M893" s="11" t="s">
        <v>57</v>
      </c>
      <c r="N893" s="11">
        <v>10</v>
      </c>
      <c r="O893" s="11">
        <v>3.5</v>
      </c>
      <c r="P893" s="6">
        <v>7.0000000000000007E-2</v>
      </c>
      <c r="Q893" s="11">
        <f t="shared" si="66"/>
        <v>35</v>
      </c>
      <c r="R893" s="11">
        <f t="shared" si="67"/>
        <v>2.4500000000000002</v>
      </c>
      <c r="S893" s="11"/>
      <c r="T893" s="27">
        <f t="shared" si="69"/>
        <v>3.9999999999992042E-2</v>
      </c>
    </row>
    <row r="894" spans="1:20" hidden="1">
      <c r="A894" s="10">
        <f t="shared" si="68"/>
        <v>890</v>
      </c>
      <c r="B894" s="14">
        <v>80.8</v>
      </c>
      <c r="C894" s="14">
        <v>86.8</v>
      </c>
      <c r="D894" s="11" t="s">
        <v>52</v>
      </c>
      <c r="E894" s="10">
        <v>90</v>
      </c>
      <c r="F894" s="12">
        <v>86.79</v>
      </c>
      <c r="G894" s="12">
        <v>86.800000000000011</v>
      </c>
      <c r="H894" s="13" t="s">
        <v>31</v>
      </c>
      <c r="I894" s="13" t="s">
        <v>15</v>
      </c>
      <c r="J894" s="11">
        <v>10</v>
      </c>
      <c r="K894" s="11">
        <v>3.5</v>
      </c>
      <c r="L894" s="11">
        <f t="shared" si="65"/>
        <v>35</v>
      </c>
      <c r="M894" s="11" t="s">
        <v>57</v>
      </c>
      <c r="N894" s="11">
        <v>10</v>
      </c>
      <c r="O894" s="11">
        <v>3.5</v>
      </c>
      <c r="P894" s="6">
        <v>7.0000000000000007E-2</v>
      </c>
      <c r="Q894" s="11">
        <f t="shared" si="66"/>
        <v>35</v>
      </c>
      <c r="R894" s="11">
        <f t="shared" si="67"/>
        <v>2.4500000000000002</v>
      </c>
      <c r="S894" s="11"/>
      <c r="T894" s="27">
        <f t="shared" si="69"/>
        <v>3.0000000000001137E-2</v>
      </c>
    </row>
    <row r="895" spans="1:20" hidden="1">
      <c r="A895" s="10">
        <f t="shared" si="68"/>
        <v>891</v>
      </c>
      <c r="B895" s="14">
        <v>80.8</v>
      </c>
      <c r="C895" s="14">
        <v>86.8</v>
      </c>
      <c r="D895" s="11" t="s">
        <v>52</v>
      </c>
      <c r="E895" s="10">
        <v>90</v>
      </c>
      <c r="F895" s="12">
        <v>86.79</v>
      </c>
      <c r="G895" s="12">
        <v>86.88000000000001</v>
      </c>
      <c r="H895" s="13" t="s">
        <v>31</v>
      </c>
      <c r="I895" s="13" t="s">
        <v>19</v>
      </c>
      <c r="J895" s="11">
        <v>90</v>
      </c>
      <c r="K895" s="11">
        <v>2</v>
      </c>
      <c r="L895" s="11">
        <f t="shared" si="65"/>
        <v>180</v>
      </c>
      <c r="M895" s="11" t="s">
        <v>57</v>
      </c>
      <c r="N895" s="11">
        <v>90</v>
      </c>
      <c r="O895" s="11">
        <v>2</v>
      </c>
      <c r="P895" s="6">
        <v>7.0000000000000007E-2</v>
      </c>
      <c r="Q895" s="11">
        <f t="shared" si="66"/>
        <v>180</v>
      </c>
      <c r="R895" s="11">
        <f t="shared" si="67"/>
        <v>12.600000000000001</v>
      </c>
      <c r="S895" s="11"/>
      <c r="T895" s="27">
        <f t="shared" si="69"/>
        <v>-1.0000000000005116E-2</v>
      </c>
    </row>
    <row r="896" spans="1:20" hidden="1">
      <c r="A896" s="10">
        <f t="shared" si="68"/>
        <v>892</v>
      </c>
      <c r="B896" s="14">
        <v>80.8</v>
      </c>
      <c r="C896" s="14">
        <v>86.8</v>
      </c>
      <c r="D896" s="11" t="s">
        <v>52</v>
      </c>
      <c r="E896" s="10">
        <v>90</v>
      </c>
      <c r="F896" s="12">
        <v>86.8</v>
      </c>
      <c r="G896" s="12">
        <v>86.83</v>
      </c>
      <c r="H896" s="13" t="s">
        <v>31</v>
      </c>
      <c r="I896" s="13" t="s">
        <v>19</v>
      </c>
      <c r="J896" s="11">
        <v>30</v>
      </c>
      <c r="K896" s="11">
        <v>2</v>
      </c>
      <c r="L896" s="11">
        <f t="shared" si="65"/>
        <v>60</v>
      </c>
      <c r="M896" s="11" t="s">
        <v>57</v>
      </c>
      <c r="N896" s="11">
        <v>30</v>
      </c>
      <c r="O896" s="11">
        <v>2</v>
      </c>
      <c r="P896" s="6">
        <v>7.0000000000000007E-2</v>
      </c>
      <c r="Q896" s="11">
        <f t="shared" si="66"/>
        <v>60</v>
      </c>
      <c r="R896" s="11">
        <f t="shared" si="67"/>
        <v>4.2</v>
      </c>
      <c r="S896" s="11"/>
      <c r="T896" s="27">
        <f t="shared" si="69"/>
        <v>-8.0000000000012506E-2</v>
      </c>
    </row>
    <row r="897" spans="1:20" hidden="1">
      <c r="A897" s="10">
        <f t="shared" si="68"/>
        <v>893</v>
      </c>
      <c r="B897" s="14">
        <v>86.8</v>
      </c>
      <c r="C897" s="14">
        <v>90.2</v>
      </c>
      <c r="D897" s="11" t="s">
        <v>52</v>
      </c>
      <c r="E897" s="10">
        <v>120</v>
      </c>
      <c r="F897" s="12">
        <v>86.83</v>
      </c>
      <c r="G897" s="12">
        <v>86.832499999999996</v>
      </c>
      <c r="H897" s="13" t="s">
        <v>12</v>
      </c>
      <c r="I897" s="13" t="s">
        <v>15</v>
      </c>
      <c r="J897" s="11">
        <v>2.5</v>
      </c>
      <c r="K897" s="11">
        <v>1</v>
      </c>
      <c r="L897" s="11">
        <f t="shared" si="65"/>
        <v>2.5</v>
      </c>
      <c r="M897" s="11" t="s">
        <v>57</v>
      </c>
      <c r="N897" s="11">
        <v>2.5</v>
      </c>
      <c r="O897" s="11">
        <v>1.8</v>
      </c>
      <c r="P897" s="6">
        <v>7.0000000000000007E-2</v>
      </c>
      <c r="Q897" s="11">
        <f t="shared" si="66"/>
        <v>4.5</v>
      </c>
      <c r="R897" s="11">
        <f t="shared" si="67"/>
        <v>0.31500000000000006</v>
      </c>
      <c r="S897" s="11"/>
      <c r="T897" s="27">
        <f t="shared" si="69"/>
        <v>0</v>
      </c>
    </row>
    <row r="898" spans="1:20" hidden="1">
      <c r="A898" s="10">
        <f t="shared" si="68"/>
        <v>894</v>
      </c>
      <c r="B898" s="14">
        <v>86.8</v>
      </c>
      <c r="C898" s="14">
        <v>90.2</v>
      </c>
      <c r="D898" s="11" t="s">
        <v>52</v>
      </c>
      <c r="E898" s="10">
        <v>120</v>
      </c>
      <c r="F898" s="12">
        <v>86.84</v>
      </c>
      <c r="G898" s="12">
        <v>86.88000000000001</v>
      </c>
      <c r="H898" s="13" t="s">
        <v>31</v>
      </c>
      <c r="I898" s="13" t="s">
        <v>15</v>
      </c>
      <c r="J898" s="11">
        <v>40</v>
      </c>
      <c r="K898" s="11">
        <v>3.5</v>
      </c>
      <c r="L898" s="11">
        <f t="shared" si="65"/>
        <v>140</v>
      </c>
      <c r="M898" s="11" t="s">
        <v>57</v>
      </c>
      <c r="N898" s="11">
        <v>40</v>
      </c>
      <c r="O898" s="11">
        <v>3.5</v>
      </c>
      <c r="P898" s="6">
        <v>7.0000000000000007E-2</v>
      </c>
      <c r="Q898" s="11">
        <f t="shared" si="66"/>
        <v>140</v>
      </c>
      <c r="R898" s="11">
        <f t="shared" si="67"/>
        <v>9.8000000000000007</v>
      </c>
      <c r="S898" s="11"/>
      <c r="T898" s="27">
        <f t="shared" si="69"/>
        <v>7.5000000000073896E-3</v>
      </c>
    </row>
    <row r="899" spans="1:20" hidden="1">
      <c r="A899" s="10">
        <f t="shared" si="68"/>
        <v>895</v>
      </c>
      <c r="B899" s="14">
        <v>86.8</v>
      </c>
      <c r="C899" s="14">
        <v>90.2</v>
      </c>
      <c r="D899" s="11" t="s">
        <v>52</v>
      </c>
      <c r="E899" s="10">
        <v>120</v>
      </c>
      <c r="F899" s="12">
        <v>86.95</v>
      </c>
      <c r="G899" s="12">
        <v>86.960000000000008</v>
      </c>
      <c r="H899" s="13" t="s">
        <v>31</v>
      </c>
      <c r="I899" s="13" t="s">
        <v>15</v>
      </c>
      <c r="J899" s="11">
        <v>10</v>
      </c>
      <c r="K899" s="11">
        <v>3.5</v>
      </c>
      <c r="L899" s="11">
        <f t="shared" si="65"/>
        <v>35</v>
      </c>
      <c r="M899" s="11" t="s">
        <v>57</v>
      </c>
      <c r="N899" s="11">
        <v>10</v>
      </c>
      <c r="O899" s="11">
        <v>3.5</v>
      </c>
      <c r="P899" s="6">
        <v>7.0000000000000007E-2</v>
      </c>
      <c r="Q899" s="11">
        <f t="shared" si="66"/>
        <v>35</v>
      </c>
      <c r="R899" s="11">
        <f t="shared" si="67"/>
        <v>2.4500000000000002</v>
      </c>
      <c r="S899" s="11"/>
      <c r="T899" s="27">
        <f t="shared" si="69"/>
        <v>6.9999999999993179E-2</v>
      </c>
    </row>
    <row r="900" spans="1:20" hidden="1">
      <c r="A900" s="10">
        <f t="shared" si="68"/>
        <v>896</v>
      </c>
      <c r="B900" s="14">
        <v>86.8</v>
      </c>
      <c r="C900" s="14">
        <v>90.2</v>
      </c>
      <c r="D900" s="11" t="s">
        <v>52</v>
      </c>
      <c r="E900" s="10">
        <v>120</v>
      </c>
      <c r="F900" s="12">
        <v>87.08</v>
      </c>
      <c r="G900" s="12">
        <v>87.1</v>
      </c>
      <c r="H900" s="13" t="s">
        <v>31</v>
      </c>
      <c r="I900" s="13" t="s">
        <v>15</v>
      </c>
      <c r="J900" s="11">
        <v>20</v>
      </c>
      <c r="K900" s="11">
        <v>1.8</v>
      </c>
      <c r="L900" s="11">
        <f t="shared" si="65"/>
        <v>36</v>
      </c>
      <c r="M900" s="11" t="s">
        <v>57</v>
      </c>
      <c r="N900" s="11">
        <v>20</v>
      </c>
      <c r="O900" s="11">
        <v>1.8</v>
      </c>
      <c r="P900" s="6">
        <v>7.0000000000000007E-2</v>
      </c>
      <c r="Q900" s="11">
        <f t="shared" si="66"/>
        <v>36</v>
      </c>
      <c r="R900" s="11">
        <f t="shared" si="67"/>
        <v>2.5200000000000005</v>
      </c>
      <c r="S900" s="11"/>
      <c r="T900" s="27">
        <f t="shared" si="69"/>
        <v>0.11999999999999034</v>
      </c>
    </row>
    <row r="901" spans="1:20">
      <c r="A901" s="10">
        <f t="shared" si="68"/>
        <v>897</v>
      </c>
      <c r="B901" s="14">
        <v>86.8</v>
      </c>
      <c r="C901" s="14">
        <v>90.2</v>
      </c>
      <c r="D901" s="11" t="s">
        <v>52</v>
      </c>
      <c r="E901" s="10">
        <v>120</v>
      </c>
      <c r="F901" s="12">
        <v>87.105000000000004</v>
      </c>
      <c r="G901" s="12">
        <v>87.108500000000006</v>
      </c>
      <c r="H901" s="13" t="s">
        <v>27</v>
      </c>
      <c r="I901" s="13" t="s">
        <v>15</v>
      </c>
      <c r="J901" s="11">
        <v>3.5</v>
      </c>
      <c r="K901" s="11"/>
      <c r="L901" s="11">
        <f t="shared" ref="L901:L964" si="70">J901*K901</f>
        <v>0</v>
      </c>
      <c r="M901" s="11" t="s">
        <v>57</v>
      </c>
      <c r="N901" s="11">
        <v>3.5</v>
      </c>
      <c r="O901" s="11">
        <v>1.8</v>
      </c>
      <c r="P901" s="6">
        <v>7.0000000000000007E-2</v>
      </c>
      <c r="Q901" s="11">
        <f t="shared" ref="Q901:Q964" si="71">N901*O901</f>
        <v>6.3</v>
      </c>
      <c r="R901" s="11">
        <f t="shared" ref="R901:R964" si="72">N901*O901*P901</f>
        <v>0.441</v>
      </c>
      <c r="S901" s="11"/>
      <c r="T901" s="27">
        <f t="shared" si="69"/>
        <v>5.0000000000096634E-3</v>
      </c>
    </row>
    <row r="902" spans="1:20" hidden="1">
      <c r="A902" s="10">
        <f t="shared" si="68"/>
        <v>898</v>
      </c>
      <c r="B902" s="14">
        <v>86.8</v>
      </c>
      <c r="C902" s="14">
        <v>90.2</v>
      </c>
      <c r="D902" s="11" t="s">
        <v>52</v>
      </c>
      <c r="E902" s="10">
        <v>120</v>
      </c>
      <c r="F902" s="12">
        <v>87.14</v>
      </c>
      <c r="G902" s="12">
        <v>87.144999999999996</v>
      </c>
      <c r="H902" s="13" t="s">
        <v>31</v>
      </c>
      <c r="I902" s="13" t="s">
        <v>15</v>
      </c>
      <c r="J902" s="11">
        <v>5</v>
      </c>
      <c r="K902" s="11">
        <v>2.5</v>
      </c>
      <c r="L902" s="11">
        <f t="shared" si="70"/>
        <v>12.5</v>
      </c>
      <c r="M902" s="11" t="s">
        <v>57</v>
      </c>
      <c r="N902" s="11">
        <v>5</v>
      </c>
      <c r="O902" s="11">
        <v>2.5</v>
      </c>
      <c r="P902" s="6">
        <v>7.0000000000000007E-2</v>
      </c>
      <c r="Q902" s="11">
        <f t="shared" si="71"/>
        <v>12.5</v>
      </c>
      <c r="R902" s="11">
        <f t="shared" si="72"/>
        <v>0.87500000000000011</v>
      </c>
      <c r="S902" s="11"/>
      <c r="T902" s="27">
        <f t="shared" si="69"/>
        <v>3.1499999999994088E-2</v>
      </c>
    </row>
    <row r="903" spans="1:20" hidden="1">
      <c r="A903" s="10">
        <f t="shared" ref="A903:A966" si="73">A902+1</f>
        <v>899</v>
      </c>
      <c r="B903" s="14">
        <v>86.8</v>
      </c>
      <c r="C903" s="14">
        <v>90.2</v>
      </c>
      <c r="D903" s="11" t="s">
        <v>52</v>
      </c>
      <c r="E903" s="10">
        <v>120</v>
      </c>
      <c r="F903" s="12">
        <v>87.18</v>
      </c>
      <c r="G903" s="12">
        <v>87.210000000000008</v>
      </c>
      <c r="H903" s="13" t="s">
        <v>31</v>
      </c>
      <c r="I903" s="13" t="s">
        <v>15</v>
      </c>
      <c r="J903" s="11">
        <v>30</v>
      </c>
      <c r="K903" s="11">
        <v>1.6</v>
      </c>
      <c r="L903" s="11">
        <f t="shared" si="70"/>
        <v>48</v>
      </c>
      <c r="M903" s="11" t="s">
        <v>57</v>
      </c>
      <c r="N903" s="11">
        <v>30</v>
      </c>
      <c r="O903" s="11">
        <v>1.8</v>
      </c>
      <c r="P903" s="6">
        <v>7.0000000000000007E-2</v>
      </c>
      <c r="Q903" s="11">
        <f t="shared" si="71"/>
        <v>54</v>
      </c>
      <c r="R903" s="11">
        <f t="shared" si="72"/>
        <v>3.7800000000000002</v>
      </c>
      <c r="S903" s="11"/>
      <c r="T903" s="27">
        <f t="shared" ref="T903:T966" si="74">F903-G902</f>
        <v>3.50000000000108E-2</v>
      </c>
    </row>
    <row r="904" spans="1:20">
      <c r="A904" s="10">
        <f t="shared" si="73"/>
        <v>900</v>
      </c>
      <c r="B904" s="14">
        <v>86.8</v>
      </c>
      <c r="C904" s="14">
        <v>90.2</v>
      </c>
      <c r="D904" s="11" t="s">
        <v>52</v>
      </c>
      <c r="E904" s="10">
        <v>120</v>
      </c>
      <c r="F904" s="12">
        <v>87.24</v>
      </c>
      <c r="G904" s="12">
        <v>87.25</v>
      </c>
      <c r="H904" s="13" t="s">
        <v>31</v>
      </c>
      <c r="I904" s="13" t="s">
        <v>30</v>
      </c>
      <c r="J904" s="11">
        <v>10</v>
      </c>
      <c r="K904" s="11"/>
      <c r="L904" s="11">
        <f t="shared" si="70"/>
        <v>0</v>
      </c>
      <c r="M904" s="11" t="s">
        <v>57</v>
      </c>
      <c r="N904" s="11">
        <v>10</v>
      </c>
      <c r="O904" s="11">
        <v>1.8</v>
      </c>
      <c r="P904" s="6">
        <v>7.0000000000000007E-2</v>
      </c>
      <c r="Q904" s="11">
        <f t="shared" si="71"/>
        <v>18</v>
      </c>
      <c r="R904" s="11">
        <f t="shared" si="72"/>
        <v>1.2600000000000002</v>
      </c>
      <c r="S904" s="11"/>
      <c r="T904" s="27">
        <f t="shared" si="74"/>
        <v>2.9999999999986926E-2</v>
      </c>
    </row>
    <row r="905" spans="1:20">
      <c r="A905" s="10">
        <f t="shared" si="73"/>
        <v>901</v>
      </c>
      <c r="B905" s="14">
        <v>86.8</v>
      </c>
      <c r="C905" s="14">
        <v>90.2</v>
      </c>
      <c r="D905" s="11" t="s">
        <v>52</v>
      </c>
      <c r="E905" s="10">
        <v>120</v>
      </c>
      <c r="F905" s="12">
        <v>87.29</v>
      </c>
      <c r="G905" s="12">
        <v>87.31</v>
      </c>
      <c r="H905" s="13" t="s">
        <v>31</v>
      </c>
      <c r="I905" s="13" t="s">
        <v>19</v>
      </c>
      <c r="J905" s="11">
        <v>20</v>
      </c>
      <c r="K905" s="11"/>
      <c r="L905" s="11">
        <f t="shared" si="70"/>
        <v>0</v>
      </c>
      <c r="M905" s="11" t="s">
        <v>57</v>
      </c>
      <c r="N905" s="11">
        <v>20</v>
      </c>
      <c r="O905" s="11">
        <v>1.8</v>
      </c>
      <c r="P905" s="6">
        <v>7.0000000000000007E-2</v>
      </c>
      <c r="Q905" s="11">
        <f t="shared" si="71"/>
        <v>36</v>
      </c>
      <c r="R905" s="11">
        <f t="shared" si="72"/>
        <v>2.5200000000000005</v>
      </c>
      <c r="S905" s="11"/>
      <c r="T905" s="27">
        <f t="shared" si="74"/>
        <v>4.0000000000006253E-2</v>
      </c>
    </row>
    <row r="906" spans="1:20" hidden="1">
      <c r="A906" s="10">
        <f t="shared" si="73"/>
        <v>902</v>
      </c>
      <c r="B906" s="14">
        <v>86.8</v>
      </c>
      <c r="C906" s="14">
        <v>90.2</v>
      </c>
      <c r="D906" s="11" t="s">
        <v>52</v>
      </c>
      <c r="E906" s="10">
        <v>120</v>
      </c>
      <c r="F906" s="12">
        <v>87.3</v>
      </c>
      <c r="G906" s="12">
        <v>87.304999999999993</v>
      </c>
      <c r="H906" s="13" t="s">
        <v>12</v>
      </c>
      <c r="I906" s="13" t="s">
        <v>15</v>
      </c>
      <c r="J906" s="11">
        <v>5</v>
      </c>
      <c r="K906" s="11">
        <v>1</v>
      </c>
      <c r="L906" s="11">
        <f t="shared" si="70"/>
        <v>5</v>
      </c>
      <c r="M906" s="11" t="s">
        <v>57</v>
      </c>
      <c r="N906" s="11">
        <v>5</v>
      </c>
      <c r="O906" s="11">
        <v>1.8</v>
      </c>
      <c r="P906" s="6">
        <v>7.0000000000000007E-2</v>
      </c>
      <c r="Q906" s="11">
        <f t="shared" si="71"/>
        <v>9</v>
      </c>
      <c r="R906" s="11">
        <f t="shared" si="72"/>
        <v>0.63000000000000012</v>
      </c>
      <c r="S906" s="11"/>
      <c r="T906" s="27">
        <f t="shared" si="74"/>
        <v>-1.0000000000005116E-2</v>
      </c>
    </row>
    <row r="907" spans="1:20" hidden="1">
      <c r="A907" s="10">
        <f t="shared" si="73"/>
        <v>903</v>
      </c>
      <c r="B907" s="14">
        <v>86.8</v>
      </c>
      <c r="C907" s="14">
        <v>90.2</v>
      </c>
      <c r="D907" s="11" t="s">
        <v>52</v>
      </c>
      <c r="E907" s="10">
        <v>120</v>
      </c>
      <c r="F907" s="12">
        <v>87.76</v>
      </c>
      <c r="G907" s="12">
        <v>87.77000000000001</v>
      </c>
      <c r="H907" s="13" t="s">
        <v>31</v>
      </c>
      <c r="I907" s="13" t="s">
        <v>15</v>
      </c>
      <c r="J907" s="11">
        <v>10</v>
      </c>
      <c r="K907" s="11">
        <v>1</v>
      </c>
      <c r="L907" s="11">
        <f t="shared" si="70"/>
        <v>10</v>
      </c>
      <c r="M907" s="11" t="s">
        <v>57</v>
      </c>
      <c r="N907" s="11">
        <v>10</v>
      </c>
      <c r="O907" s="11">
        <v>1.8</v>
      </c>
      <c r="P907" s="6">
        <v>7.0000000000000007E-2</v>
      </c>
      <c r="Q907" s="11">
        <f t="shared" si="71"/>
        <v>18</v>
      </c>
      <c r="R907" s="11">
        <f t="shared" si="72"/>
        <v>1.2600000000000002</v>
      </c>
      <c r="S907" s="11"/>
      <c r="T907" s="27">
        <f t="shared" si="74"/>
        <v>0.45500000000001251</v>
      </c>
    </row>
    <row r="908" spans="1:20" hidden="1">
      <c r="A908" s="10">
        <f t="shared" si="73"/>
        <v>904</v>
      </c>
      <c r="B908" s="14">
        <v>86.8</v>
      </c>
      <c r="C908" s="14">
        <v>90.2</v>
      </c>
      <c r="D908" s="11" t="s">
        <v>52</v>
      </c>
      <c r="E908" s="10">
        <v>120</v>
      </c>
      <c r="F908" s="12">
        <v>87.91</v>
      </c>
      <c r="G908" s="12">
        <v>87.97999999999999</v>
      </c>
      <c r="H908" s="13" t="s">
        <v>31</v>
      </c>
      <c r="I908" s="13" t="s">
        <v>19</v>
      </c>
      <c r="J908" s="11">
        <v>70</v>
      </c>
      <c r="K908" s="11">
        <v>1.6</v>
      </c>
      <c r="L908" s="11">
        <f t="shared" si="70"/>
        <v>112</v>
      </c>
      <c r="M908" s="11" t="s">
        <v>57</v>
      </c>
      <c r="N908" s="11">
        <v>70</v>
      </c>
      <c r="O908" s="11">
        <v>1.8</v>
      </c>
      <c r="P908" s="6">
        <v>7.0000000000000007E-2</v>
      </c>
      <c r="Q908" s="11">
        <f t="shared" si="71"/>
        <v>126</v>
      </c>
      <c r="R908" s="11">
        <f t="shared" si="72"/>
        <v>8.82</v>
      </c>
      <c r="S908" s="11"/>
      <c r="T908" s="27">
        <f t="shared" si="74"/>
        <v>0.13999999999998636</v>
      </c>
    </row>
    <row r="909" spans="1:20" hidden="1">
      <c r="A909" s="10">
        <f t="shared" si="73"/>
        <v>905</v>
      </c>
      <c r="B909" s="14">
        <v>86.8</v>
      </c>
      <c r="C909" s="14">
        <v>90.2</v>
      </c>
      <c r="D909" s="11" t="s">
        <v>52</v>
      </c>
      <c r="E909" s="10">
        <v>120</v>
      </c>
      <c r="F909" s="12">
        <v>88.14</v>
      </c>
      <c r="G909" s="12">
        <v>88.141000000000005</v>
      </c>
      <c r="H909" s="13" t="s">
        <v>12</v>
      </c>
      <c r="I909" s="13" t="s">
        <v>15</v>
      </c>
      <c r="J909" s="11">
        <v>1</v>
      </c>
      <c r="K909" s="11">
        <v>0.6</v>
      </c>
      <c r="L909" s="11">
        <f t="shared" si="70"/>
        <v>0.6</v>
      </c>
      <c r="M909" s="11" t="s">
        <v>57</v>
      </c>
      <c r="N909" s="11">
        <v>1</v>
      </c>
      <c r="O909" s="11">
        <v>1.8</v>
      </c>
      <c r="P909" s="6">
        <v>7.0000000000000007E-2</v>
      </c>
      <c r="Q909" s="11">
        <f t="shared" si="71"/>
        <v>1.8</v>
      </c>
      <c r="R909" s="11">
        <f t="shared" si="72"/>
        <v>0.12600000000000003</v>
      </c>
      <c r="S909" s="11"/>
      <c r="T909" s="27">
        <f t="shared" si="74"/>
        <v>0.1600000000000108</v>
      </c>
    </row>
    <row r="910" spans="1:20" hidden="1">
      <c r="A910" s="10">
        <f t="shared" si="73"/>
        <v>906</v>
      </c>
      <c r="B910" s="14">
        <v>86.8</v>
      </c>
      <c r="C910" s="14">
        <v>90.2</v>
      </c>
      <c r="D910" s="11" t="s">
        <v>52</v>
      </c>
      <c r="E910" s="10">
        <v>120</v>
      </c>
      <c r="F910" s="12">
        <v>88.15</v>
      </c>
      <c r="G910" s="12">
        <v>88.15100000000001</v>
      </c>
      <c r="H910" s="13" t="s">
        <v>12</v>
      </c>
      <c r="I910" s="13" t="s">
        <v>19</v>
      </c>
      <c r="J910" s="11">
        <v>1</v>
      </c>
      <c r="K910" s="11">
        <v>1</v>
      </c>
      <c r="L910" s="11">
        <f t="shared" si="70"/>
        <v>1</v>
      </c>
      <c r="M910" s="11" t="s">
        <v>57</v>
      </c>
      <c r="N910" s="11">
        <v>1</v>
      </c>
      <c r="O910" s="11">
        <v>1.8</v>
      </c>
      <c r="P910" s="6">
        <v>7.0000000000000007E-2</v>
      </c>
      <c r="Q910" s="11">
        <f t="shared" si="71"/>
        <v>1.8</v>
      </c>
      <c r="R910" s="11">
        <f t="shared" si="72"/>
        <v>0.12600000000000003</v>
      </c>
      <c r="S910" s="11"/>
      <c r="T910" s="27">
        <f t="shared" si="74"/>
        <v>9.0000000000003411E-3</v>
      </c>
    </row>
    <row r="911" spans="1:20" hidden="1">
      <c r="A911" s="10">
        <f t="shared" si="73"/>
        <v>907</v>
      </c>
      <c r="B911" s="14">
        <v>86.8</v>
      </c>
      <c r="C911" s="14">
        <v>90.2</v>
      </c>
      <c r="D911" s="11" t="s">
        <v>52</v>
      </c>
      <c r="E911" s="10">
        <v>120</v>
      </c>
      <c r="F911" s="12">
        <v>88.32</v>
      </c>
      <c r="G911" s="12">
        <v>88.339999999999989</v>
      </c>
      <c r="H911" s="13" t="s">
        <v>31</v>
      </c>
      <c r="I911" s="13" t="s">
        <v>15</v>
      </c>
      <c r="J911" s="11">
        <v>20</v>
      </c>
      <c r="K911" s="11">
        <v>1.5</v>
      </c>
      <c r="L911" s="11">
        <f t="shared" si="70"/>
        <v>30</v>
      </c>
      <c r="M911" s="11" t="s">
        <v>57</v>
      </c>
      <c r="N911" s="11">
        <v>20</v>
      </c>
      <c r="O911" s="11">
        <v>1.8</v>
      </c>
      <c r="P911" s="6">
        <v>7.0000000000000007E-2</v>
      </c>
      <c r="Q911" s="11">
        <f t="shared" si="71"/>
        <v>36</v>
      </c>
      <c r="R911" s="11">
        <f t="shared" si="72"/>
        <v>2.5200000000000005</v>
      </c>
      <c r="S911" s="11"/>
      <c r="T911" s="27">
        <f t="shared" si="74"/>
        <v>0.16899999999998272</v>
      </c>
    </row>
    <row r="912" spans="1:20" hidden="1">
      <c r="A912" s="10">
        <f t="shared" si="73"/>
        <v>908</v>
      </c>
      <c r="B912" s="14">
        <v>86.8</v>
      </c>
      <c r="C912" s="14">
        <v>90.2</v>
      </c>
      <c r="D912" s="11" t="s">
        <v>52</v>
      </c>
      <c r="E912" s="10">
        <v>120</v>
      </c>
      <c r="F912" s="12">
        <v>88.36</v>
      </c>
      <c r="G912" s="12">
        <v>88.444999999999993</v>
      </c>
      <c r="H912" s="13" t="s">
        <v>44</v>
      </c>
      <c r="I912" s="13" t="s">
        <v>15</v>
      </c>
      <c r="J912" s="11">
        <v>85</v>
      </c>
      <c r="K912" s="11">
        <v>3</v>
      </c>
      <c r="L912" s="11">
        <f t="shared" si="70"/>
        <v>255</v>
      </c>
      <c r="M912" s="11" t="s">
        <v>57</v>
      </c>
      <c r="N912" s="11">
        <v>85</v>
      </c>
      <c r="O912" s="11">
        <v>3</v>
      </c>
      <c r="P912" s="6">
        <v>7.0000000000000007E-2</v>
      </c>
      <c r="Q912" s="11">
        <f t="shared" si="71"/>
        <v>255</v>
      </c>
      <c r="R912" s="11">
        <f t="shared" si="72"/>
        <v>17.850000000000001</v>
      </c>
      <c r="S912" s="11"/>
      <c r="T912" s="27">
        <f t="shared" si="74"/>
        <v>2.0000000000010232E-2</v>
      </c>
    </row>
    <row r="913" spans="1:20" hidden="1">
      <c r="A913" s="10">
        <f t="shared" si="73"/>
        <v>909</v>
      </c>
      <c r="B913" s="14">
        <v>86.8</v>
      </c>
      <c r="C913" s="14">
        <v>90.2</v>
      </c>
      <c r="D913" s="11" t="s">
        <v>52</v>
      </c>
      <c r="E913" s="10">
        <v>120</v>
      </c>
      <c r="F913" s="12">
        <v>88.51</v>
      </c>
      <c r="G913" s="12">
        <v>88.550000000000011</v>
      </c>
      <c r="H913" s="13" t="s">
        <v>31</v>
      </c>
      <c r="I913" s="13" t="s">
        <v>37</v>
      </c>
      <c r="J913" s="11">
        <v>40</v>
      </c>
      <c r="K913" s="11">
        <v>7</v>
      </c>
      <c r="L913" s="11">
        <f t="shared" si="70"/>
        <v>280</v>
      </c>
      <c r="M913" s="11" t="s">
        <v>57</v>
      </c>
      <c r="N913" s="11">
        <v>40</v>
      </c>
      <c r="O913" s="11">
        <v>7</v>
      </c>
      <c r="P913" s="6">
        <v>7.0000000000000007E-2</v>
      </c>
      <c r="Q913" s="11">
        <f t="shared" si="71"/>
        <v>280</v>
      </c>
      <c r="R913" s="11">
        <f t="shared" si="72"/>
        <v>19.600000000000001</v>
      </c>
      <c r="S913" s="11"/>
      <c r="T913" s="27">
        <f t="shared" si="74"/>
        <v>6.5000000000011937E-2</v>
      </c>
    </row>
    <row r="914" spans="1:20" hidden="1">
      <c r="A914" s="10">
        <f t="shared" si="73"/>
        <v>910</v>
      </c>
      <c r="B914" s="14">
        <v>86.8</v>
      </c>
      <c r="C914" s="14">
        <v>90.2</v>
      </c>
      <c r="D914" s="11" t="s">
        <v>52</v>
      </c>
      <c r="E914" s="10">
        <v>120</v>
      </c>
      <c r="F914" s="12">
        <v>88.56</v>
      </c>
      <c r="G914" s="12">
        <v>88.570000000000007</v>
      </c>
      <c r="H914" s="13" t="s">
        <v>18</v>
      </c>
      <c r="I914" s="13" t="s">
        <v>15</v>
      </c>
      <c r="J914" s="11">
        <v>10</v>
      </c>
      <c r="K914" s="11">
        <v>1.5</v>
      </c>
      <c r="L914" s="11">
        <f t="shared" si="70"/>
        <v>15</v>
      </c>
      <c r="M914" s="11" t="s">
        <v>57</v>
      </c>
      <c r="N914" s="11">
        <v>10</v>
      </c>
      <c r="O914" s="11">
        <v>1.8</v>
      </c>
      <c r="P914" s="6">
        <v>7.0000000000000007E-2</v>
      </c>
      <c r="Q914" s="11">
        <f t="shared" si="71"/>
        <v>18</v>
      </c>
      <c r="R914" s="11">
        <f t="shared" si="72"/>
        <v>1.2600000000000002</v>
      </c>
      <c r="S914" s="11"/>
      <c r="T914" s="27">
        <f t="shared" si="74"/>
        <v>9.9999999999909051E-3</v>
      </c>
    </row>
    <row r="915" spans="1:20">
      <c r="A915" s="10">
        <f t="shared" si="73"/>
        <v>911</v>
      </c>
      <c r="B915" s="14">
        <v>86.8</v>
      </c>
      <c r="C915" s="14">
        <v>90.2</v>
      </c>
      <c r="D915" s="11" t="s">
        <v>52</v>
      </c>
      <c r="E915" s="10">
        <v>120</v>
      </c>
      <c r="F915" s="12">
        <v>88.575000000000003</v>
      </c>
      <c r="G915" s="12">
        <v>88.600000000000009</v>
      </c>
      <c r="H915" s="13" t="s">
        <v>31</v>
      </c>
      <c r="I915" s="13" t="s">
        <v>19</v>
      </c>
      <c r="J915" s="11">
        <v>25</v>
      </c>
      <c r="K915" s="11"/>
      <c r="L915" s="11">
        <f t="shared" si="70"/>
        <v>0</v>
      </c>
      <c r="M915" s="11" t="s">
        <v>57</v>
      </c>
      <c r="N915" s="11">
        <v>25</v>
      </c>
      <c r="O915" s="11">
        <v>1.8</v>
      </c>
      <c r="P915" s="6">
        <v>7.0000000000000007E-2</v>
      </c>
      <c r="Q915" s="11">
        <f t="shared" si="71"/>
        <v>45</v>
      </c>
      <c r="R915" s="11">
        <f t="shared" si="72"/>
        <v>3.1500000000000004</v>
      </c>
      <c r="S915" s="11"/>
      <c r="T915" s="27">
        <f t="shared" si="74"/>
        <v>4.9999999999954525E-3</v>
      </c>
    </row>
    <row r="916" spans="1:20" hidden="1">
      <c r="A916" s="10">
        <f t="shared" si="73"/>
        <v>912</v>
      </c>
      <c r="B916" s="14">
        <v>86.8</v>
      </c>
      <c r="C916" s="14">
        <v>90.2</v>
      </c>
      <c r="D916" s="11" t="s">
        <v>52</v>
      </c>
      <c r="E916" s="10">
        <v>120</v>
      </c>
      <c r="F916" s="12">
        <v>88.605000000000004</v>
      </c>
      <c r="G916" s="12">
        <v>88.65</v>
      </c>
      <c r="H916" s="13" t="s">
        <v>18</v>
      </c>
      <c r="I916" s="13" t="s">
        <v>37</v>
      </c>
      <c r="J916" s="11">
        <v>45</v>
      </c>
      <c r="K916" s="11">
        <v>7</v>
      </c>
      <c r="L916" s="11">
        <f t="shared" si="70"/>
        <v>315</v>
      </c>
      <c r="M916" s="11" t="s">
        <v>57</v>
      </c>
      <c r="N916" s="11">
        <v>45</v>
      </c>
      <c r="O916" s="11">
        <v>7</v>
      </c>
      <c r="P916" s="6">
        <v>7.0000000000000007E-2</v>
      </c>
      <c r="Q916" s="11">
        <f t="shared" si="71"/>
        <v>315</v>
      </c>
      <c r="R916" s="11">
        <f t="shared" si="72"/>
        <v>22.05</v>
      </c>
      <c r="S916" s="11"/>
      <c r="T916" s="27">
        <f t="shared" si="74"/>
        <v>4.9999999999954525E-3</v>
      </c>
    </row>
    <row r="917" spans="1:20" hidden="1">
      <c r="A917" s="10">
        <f t="shared" si="73"/>
        <v>913</v>
      </c>
      <c r="B917" s="14">
        <v>86.8</v>
      </c>
      <c r="C917" s="14">
        <v>90.2</v>
      </c>
      <c r="D917" s="11" t="s">
        <v>52</v>
      </c>
      <c r="E917" s="10">
        <v>120</v>
      </c>
      <c r="F917" s="12">
        <v>88.65</v>
      </c>
      <c r="G917" s="12">
        <v>88.78</v>
      </c>
      <c r="H917" s="13" t="s">
        <v>18</v>
      </c>
      <c r="I917" s="13" t="s">
        <v>37</v>
      </c>
      <c r="J917" s="11">
        <v>130</v>
      </c>
      <c r="K917" s="11">
        <v>7</v>
      </c>
      <c r="L917" s="11">
        <f t="shared" si="70"/>
        <v>910</v>
      </c>
      <c r="M917" s="11" t="s">
        <v>57</v>
      </c>
      <c r="N917" s="11">
        <v>130</v>
      </c>
      <c r="O917" s="11">
        <v>7</v>
      </c>
      <c r="P917" s="6">
        <v>7.0000000000000007E-2</v>
      </c>
      <c r="Q917" s="11">
        <f t="shared" si="71"/>
        <v>910</v>
      </c>
      <c r="R917" s="11">
        <f t="shared" si="72"/>
        <v>63.7</v>
      </c>
      <c r="S917" s="11"/>
      <c r="T917" s="27">
        <f t="shared" si="74"/>
        <v>0</v>
      </c>
    </row>
    <row r="918" spans="1:20" hidden="1">
      <c r="A918" s="10">
        <f t="shared" si="73"/>
        <v>914</v>
      </c>
      <c r="B918" s="14">
        <v>86.8</v>
      </c>
      <c r="C918" s="14">
        <v>90.2</v>
      </c>
      <c r="D918" s="11" t="s">
        <v>52</v>
      </c>
      <c r="E918" s="10">
        <v>120</v>
      </c>
      <c r="F918" s="12">
        <v>88.79</v>
      </c>
      <c r="G918" s="12">
        <v>88.830000000000013</v>
      </c>
      <c r="H918" s="13" t="s">
        <v>18</v>
      </c>
      <c r="I918" s="13" t="s">
        <v>37</v>
      </c>
      <c r="J918" s="11">
        <v>40</v>
      </c>
      <c r="K918" s="11">
        <v>4.5</v>
      </c>
      <c r="L918" s="11">
        <f t="shared" si="70"/>
        <v>180</v>
      </c>
      <c r="M918" s="11" t="s">
        <v>57</v>
      </c>
      <c r="N918" s="11">
        <v>40</v>
      </c>
      <c r="O918" s="11">
        <v>4.5</v>
      </c>
      <c r="P918" s="6">
        <v>7.0000000000000007E-2</v>
      </c>
      <c r="Q918" s="11">
        <f t="shared" si="71"/>
        <v>180</v>
      </c>
      <c r="R918" s="11">
        <f t="shared" si="72"/>
        <v>12.600000000000001</v>
      </c>
      <c r="S918" s="11"/>
      <c r="T918" s="27">
        <f t="shared" si="74"/>
        <v>1.0000000000005116E-2</v>
      </c>
    </row>
    <row r="919" spans="1:20" hidden="1">
      <c r="A919" s="10">
        <f t="shared" si="73"/>
        <v>915</v>
      </c>
      <c r="B919" s="14">
        <v>86.8</v>
      </c>
      <c r="C919" s="14">
        <v>90.2</v>
      </c>
      <c r="D919" s="11" t="s">
        <v>52</v>
      </c>
      <c r="E919" s="10">
        <v>120</v>
      </c>
      <c r="F919" s="12">
        <v>88.834999999999994</v>
      </c>
      <c r="G919" s="12">
        <v>88.85499999999999</v>
      </c>
      <c r="H919" s="13" t="s">
        <v>18</v>
      </c>
      <c r="I919" s="13" t="s">
        <v>37</v>
      </c>
      <c r="J919" s="11">
        <v>20</v>
      </c>
      <c r="K919" s="11">
        <v>7</v>
      </c>
      <c r="L919" s="11">
        <f t="shared" si="70"/>
        <v>140</v>
      </c>
      <c r="M919" s="11" t="s">
        <v>57</v>
      </c>
      <c r="N919" s="11">
        <v>20</v>
      </c>
      <c r="O919" s="11">
        <v>7</v>
      </c>
      <c r="P919" s="6">
        <v>7.0000000000000007E-2</v>
      </c>
      <c r="Q919" s="11">
        <f t="shared" si="71"/>
        <v>140</v>
      </c>
      <c r="R919" s="11">
        <f t="shared" si="72"/>
        <v>9.8000000000000007</v>
      </c>
      <c r="S919" s="11"/>
      <c r="T919" s="27">
        <f t="shared" si="74"/>
        <v>4.9999999999812417E-3</v>
      </c>
    </row>
    <row r="920" spans="1:20">
      <c r="A920" s="10">
        <f t="shared" si="73"/>
        <v>916</v>
      </c>
      <c r="B920" s="14">
        <v>86.8</v>
      </c>
      <c r="C920" s="14">
        <v>90.2</v>
      </c>
      <c r="D920" s="11" t="s">
        <v>52</v>
      </c>
      <c r="E920" s="10">
        <v>120</v>
      </c>
      <c r="F920" s="12">
        <v>88.864999999999995</v>
      </c>
      <c r="G920" s="12">
        <v>88.872</v>
      </c>
      <c r="H920" s="13" t="s">
        <v>27</v>
      </c>
      <c r="I920" s="13" t="s">
        <v>37</v>
      </c>
      <c r="J920" s="11">
        <v>7</v>
      </c>
      <c r="K920" s="11"/>
      <c r="L920" s="11">
        <f t="shared" si="70"/>
        <v>0</v>
      </c>
      <c r="M920" s="11" t="s">
        <v>57</v>
      </c>
      <c r="N920" s="11">
        <v>7</v>
      </c>
      <c r="O920" s="11">
        <v>1.8</v>
      </c>
      <c r="P920" s="6">
        <v>7.0000000000000007E-2</v>
      </c>
      <c r="Q920" s="11">
        <f t="shared" si="71"/>
        <v>12.6</v>
      </c>
      <c r="R920" s="11">
        <f t="shared" si="72"/>
        <v>0.88200000000000001</v>
      </c>
      <c r="S920" s="11"/>
      <c r="T920" s="27">
        <f t="shared" si="74"/>
        <v>1.0000000000005116E-2</v>
      </c>
    </row>
    <row r="921" spans="1:20" hidden="1">
      <c r="A921" s="10">
        <f t="shared" si="73"/>
        <v>917</v>
      </c>
      <c r="B921" s="14">
        <v>86.8</v>
      </c>
      <c r="C921" s="14">
        <v>90.2</v>
      </c>
      <c r="D921" s="11" t="s">
        <v>52</v>
      </c>
      <c r="E921" s="10">
        <v>120</v>
      </c>
      <c r="F921" s="12">
        <v>88.89</v>
      </c>
      <c r="G921" s="12">
        <v>88.92</v>
      </c>
      <c r="H921" s="13" t="s">
        <v>18</v>
      </c>
      <c r="I921" s="13" t="s">
        <v>37</v>
      </c>
      <c r="J921" s="11">
        <v>30</v>
      </c>
      <c r="K921" s="11">
        <v>4</v>
      </c>
      <c r="L921" s="11">
        <f t="shared" si="70"/>
        <v>120</v>
      </c>
      <c r="M921" s="11" t="s">
        <v>57</v>
      </c>
      <c r="N921" s="11">
        <v>30</v>
      </c>
      <c r="O921" s="11">
        <v>4</v>
      </c>
      <c r="P921" s="6">
        <v>7.0000000000000007E-2</v>
      </c>
      <c r="Q921" s="11">
        <f t="shared" si="71"/>
        <v>120</v>
      </c>
      <c r="R921" s="11">
        <f t="shared" si="72"/>
        <v>8.4</v>
      </c>
      <c r="S921" s="11"/>
      <c r="T921" s="27">
        <f t="shared" si="74"/>
        <v>1.8000000000000682E-2</v>
      </c>
    </row>
    <row r="922" spans="1:20" hidden="1">
      <c r="A922" s="10">
        <f t="shared" si="73"/>
        <v>918</v>
      </c>
      <c r="B922" s="14">
        <v>86.8</v>
      </c>
      <c r="C922" s="14">
        <v>90.2</v>
      </c>
      <c r="D922" s="11" t="s">
        <v>52</v>
      </c>
      <c r="E922" s="10">
        <v>120</v>
      </c>
      <c r="F922" s="12">
        <v>88.93</v>
      </c>
      <c r="G922" s="12">
        <v>89</v>
      </c>
      <c r="H922" s="13" t="s">
        <v>18</v>
      </c>
      <c r="I922" s="13" t="s">
        <v>37</v>
      </c>
      <c r="J922" s="11">
        <v>70</v>
      </c>
      <c r="K922" s="11">
        <v>7</v>
      </c>
      <c r="L922" s="11">
        <f t="shared" si="70"/>
        <v>490</v>
      </c>
      <c r="M922" s="11" t="s">
        <v>57</v>
      </c>
      <c r="N922" s="11">
        <v>70</v>
      </c>
      <c r="O922" s="11">
        <v>7</v>
      </c>
      <c r="P922" s="6">
        <v>7.0000000000000007E-2</v>
      </c>
      <c r="Q922" s="11">
        <f t="shared" si="71"/>
        <v>490</v>
      </c>
      <c r="R922" s="11">
        <f t="shared" si="72"/>
        <v>34.300000000000004</v>
      </c>
      <c r="S922" s="11"/>
      <c r="T922" s="27">
        <f t="shared" si="74"/>
        <v>1.0000000000005116E-2</v>
      </c>
    </row>
    <row r="923" spans="1:20" hidden="1">
      <c r="A923" s="10">
        <f t="shared" si="73"/>
        <v>919</v>
      </c>
      <c r="B923" s="14">
        <v>86.8</v>
      </c>
      <c r="C923" s="14">
        <v>90.2</v>
      </c>
      <c r="D923" s="11" t="s">
        <v>52</v>
      </c>
      <c r="E923" s="10">
        <v>120</v>
      </c>
      <c r="F923" s="12">
        <v>89</v>
      </c>
      <c r="G923" s="12">
        <v>89.02</v>
      </c>
      <c r="H923" s="13" t="s">
        <v>31</v>
      </c>
      <c r="I923" s="13" t="s">
        <v>15</v>
      </c>
      <c r="J923" s="11">
        <v>20</v>
      </c>
      <c r="K923" s="11">
        <v>1</v>
      </c>
      <c r="L923" s="11">
        <f t="shared" si="70"/>
        <v>20</v>
      </c>
      <c r="M923" s="11" t="s">
        <v>57</v>
      </c>
      <c r="N923" s="11">
        <v>20</v>
      </c>
      <c r="O923" s="11">
        <v>1.8</v>
      </c>
      <c r="P923" s="6">
        <v>7.0000000000000007E-2</v>
      </c>
      <c r="Q923" s="11">
        <f t="shared" si="71"/>
        <v>36</v>
      </c>
      <c r="R923" s="11">
        <f t="shared" si="72"/>
        <v>2.5200000000000005</v>
      </c>
      <c r="S923" s="11"/>
      <c r="T923" s="27">
        <f t="shared" si="74"/>
        <v>0</v>
      </c>
    </row>
    <row r="924" spans="1:20" hidden="1">
      <c r="A924" s="10">
        <f t="shared" si="73"/>
        <v>920</v>
      </c>
      <c r="B924" s="14">
        <v>86.8</v>
      </c>
      <c r="C924" s="14">
        <v>90.2</v>
      </c>
      <c r="D924" s="11" t="s">
        <v>52</v>
      </c>
      <c r="E924" s="10">
        <v>120</v>
      </c>
      <c r="F924" s="12">
        <v>89.03</v>
      </c>
      <c r="G924" s="12">
        <v>89.031000000000006</v>
      </c>
      <c r="H924" s="13" t="s">
        <v>12</v>
      </c>
      <c r="I924" s="13" t="s">
        <v>15</v>
      </c>
      <c r="J924" s="11">
        <v>1</v>
      </c>
      <c r="K924" s="11">
        <v>1</v>
      </c>
      <c r="L924" s="11">
        <f t="shared" si="70"/>
        <v>1</v>
      </c>
      <c r="M924" s="11" t="s">
        <v>57</v>
      </c>
      <c r="N924" s="11">
        <v>1</v>
      </c>
      <c r="O924" s="11">
        <v>1.8</v>
      </c>
      <c r="P924" s="6">
        <v>7.0000000000000007E-2</v>
      </c>
      <c r="Q924" s="11">
        <f t="shared" si="71"/>
        <v>1.8</v>
      </c>
      <c r="R924" s="11">
        <f t="shared" si="72"/>
        <v>0.12600000000000003</v>
      </c>
      <c r="S924" s="11"/>
      <c r="T924" s="27">
        <f t="shared" si="74"/>
        <v>1.0000000000005116E-2</v>
      </c>
    </row>
    <row r="925" spans="1:20" hidden="1">
      <c r="A925" s="10">
        <f t="shared" si="73"/>
        <v>921</v>
      </c>
      <c r="B925" s="14">
        <v>86.8</v>
      </c>
      <c r="C925" s="14">
        <v>90.2</v>
      </c>
      <c r="D925" s="11" t="s">
        <v>52</v>
      </c>
      <c r="E925" s="10">
        <v>120</v>
      </c>
      <c r="F925" s="12">
        <v>89.08</v>
      </c>
      <c r="G925" s="12">
        <v>89.084000000000003</v>
      </c>
      <c r="H925" s="13" t="s">
        <v>12</v>
      </c>
      <c r="I925" s="13" t="s">
        <v>15</v>
      </c>
      <c r="J925" s="11">
        <v>4</v>
      </c>
      <c r="K925" s="11">
        <v>3.5</v>
      </c>
      <c r="L925" s="11">
        <f t="shared" si="70"/>
        <v>14</v>
      </c>
      <c r="M925" s="11" t="s">
        <v>57</v>
      </c>
      <c r="N925" s="11">
        <v>4</v>
      </c>
      <c r="O925" s="11">
        <v>3.5</v>
      </c>
      <c r="P925" s="6">
        <v>7.0000000000000007E-2</v>
      </c>
      <c r="Q925" s="11">
        <f t="shared" si="71"/>
        <v>14</v>
      </c>
      <c r="R925" s="11">
        <f t="shared" si="72"/>
        <v>0.98000000000000009</v>
      </c>
      <c r="S925" s="11"/>
      <c r="T925" s="27">
        <f t="shared" si="74"/>
        <v>4.8999999999992383E-2</v>
      </c>
    </row>
    <row r="926" spans="1:20" hidden="1">
      <c r="A926" s="10">
        <f t="shared" si="73"/>
        <v>922</v>
      </c>
      <c r="B926" s="14">
        <v>86.8</v>
      </c>
      <c r="C926" s="14">
        <v>90.2</v>
      </c>
      <c r="D926" s="11" t="s">
        <v>52</v>
      </c>
      <c r="E926" s="10">
        <v>120</v>
      </c>
      <c r="F926" s="12">
        <v>89.11</v>
      </c>
      <c r="G926" s="12">
        <v>89.13</v>
      </c>
      <c r="H926" s="13" t="s">
        <v>18</v>
      </c>
      <c r="I926" s="13" t="s">
        <v>37</v>
      </c>
      <c r="J926" s="11">
        <v>20</v>
      </c>
      <c r="K926" s="11">
        <v>0.6</v>
      </c>
      <c r="L926" s="11">
        <f t="shared" si="70"/>
        <v>12</v>
      </c>
      <c r="M926" s="11" t="s">
        <v>57</v>
      </c>
      <c r="N926" s="11">
        <v>20</v>
      </c>
      <c r="O926" s="11">
        <v>1.8</v>
      </c>
      <c r="P926" s="6">
        <v>7.0000000000000007E-2</v>
      </c>
      <c r="Q926" s="11">
        <f t="shared" si="71"/>
        <v>36</v>
      </c>
      <c r="R926" s="11">
        <f t="shared" si="72"/>
        <v>2.5200000000000005</v>
      </c>
      <c r="S926" s="11"/>
      <c r="T926" s="27">
        <f t="shared" si="74"/>
        <v>2.5999999999996248E-2</v>
      </c>
    </row>
    <row r="927" spans="1:20" hidden="1">
      <c r="A927" s="10">
        <f t="shared" si="73"/>
        <v>923</v>
      </c>
      <c r="B927" s="14">
        <v>86.8</v>
      </c>
      <c r="C927" s="14">
        <v>90.2</v>
      </c>
      <c r="D927" s="11" t="s">
        <v>52</v>
      </c>
      <c r="E927" s="10">
        <v>120</v>
      </c>
      <c r="F927" s="12">
        <v>89.16</v>
      </c>
      <c r="G927" s="12">
        <v>89.161999999999992</v>
      </c>
      <c r="H927" s="13" t="s">
        <v>12</v>
      </c>
      <c r="I927" s="13" t="s">
        <v>19</v>
      </c>
      <c r="J927" s="11">
        <v>2</v>
      </c>
      <c r="K927" s="11">
        <v>0.5</v>
      </c>
      <c r="L927" s="11">
        <f t="shared" si="70"/>
        <v>1</v>
      </c>
      <c r="M927" s="11" t="s">
        <v>57</v>
      </c>
      <c r="N927" s="11">
        <v>2</v>
      </c>
      <c r="O927" s="11">
        <v>1.8</v>
      </c>
      <c r="P927" s="6">
        <v>7.0000000000000007E-2</v>
      </c>
      <c r="Q927" s="11">
        <f t="shared" si="71"/>
        <v>3.6</v>
      </c>
      <c r="R927" s="11">
        <f t="shared" si="72"/>
        <v>0.25200000000000006</v>
      </c>
      <c r="S927" s="11"/>
      <c r="T927" s="27">
        <f t="shared" si="74"/>
        <v>3.0000000000001137E-2</v>
      </c>
    </row>
    <row r="928" spans="1:20" hidden="1">
      <c r="A928" s="10">
        <f t="shared" si="73"/>
        <v>924</v>
      </c>
      <c r="B928" s="14">
        <v>86.8</v>
      </c>
      <c r="C928" s="14">
        <v>90.2</v>
      </c>
      <c r="D928" s="11" t="s">
        <v>52</v>
      </c>
      <c r="E928" s="10">
        <v>120</v>
      </c>
      <c r="F928" s="12">
        <v>89.19</v>
      </c>
      <c r="G928" s="12">
        <v>89.194000000000003</v>
      </c>
      <c r="H928" s="13" t="s">
        <v>18</v>
      </c>
      <c r="I928" s="13" t="s">
        <v>37</v>
      </c>
      <c r="J928" s="11">
        <v>4</v>
      </c>
      <c r="K928" s="11">
        <v>7</v>
      </c>
      <c r="L928" s="11">
        <f t="shared" si="70"/>
        <v>28</v>
      </c>
      <c r="M928" s="11" t="s">
        <v>57</v>
      </c>
      <c r="N928" s="11">
        <v>4</v>
      </c>
      <c r="O928" s="11">
        <v>7</v>
      </c>
      <c r="P928" s="6">
        <v>7.0000000000000007E-2</v>
      </c>
      <c r="Q928" s="11">
        <f t="shared" si="71"/>
        <v>28</v>
      </c>
      <c r="R928" s="11">
        <f t="shared" si="72"/>
        <v>1.9600000000000002</v>
      </c>
      <c r="S928" s="11"/>
      <c r="T928" s="27">
        <f t="shared" si="74"/>
        <v>2.8000000000005798E-2</v>
      </c>
    </row>
    <row r="929" spans="1:20" hidden="1">
      <c r="A929" s="10">
        <f t="shared" si="73"/>
        <v>925</v>
      </c>
      <c r="B929" s="14">
        <v>86.8</v>
      </c>
      <c r="C929" s="14">
        <v>90.2</v>
      </c>
      <c r="D929" s="11" t="s">
        <v>52</v>
      </c>
      <c r="E929" s="10">
        <v>120</v>
      </c>
      <c r="F929" s="12">
        <v>89.21</v>
      </c>
      <c r="G929" s="12">
        <v>89.279999999999987</v>
      </c>
      <c r="H929" s="13" t="s">
        <v>18</v>
      </c>
      <c r="I929" s="13" t="s">
        <v>37</v>
      </c>
      <c r="J929" s="11">
        <v>70</v>
      </c>
      <c r="K929" s="11">
        <v>0.6</v>
      </c>
      <c r="L929" s="11">
        <f t="shared" si="70"/>
        <v>42</v>
      </c>
      <c r="M929" s="11" t="s">
        <v>57</v>
      </c>
      <c r="N929" s="11">
        <v>70</v>
      </c>
      <c r="O929" s="11">
        <v>1.8</v>
      </c>
      <c r="P929" s="6">
        <v>7.0000000000000007E-2</v>
      </c>
      <c r="Q929" s="11">
        <f t="shared" si="71"/>
        <v>126</v>
      </c>
      <c r="R929" s="11">
        <f t="shared" si="72"/>
        <v>8.82</v>
      </c>
      <c r="S929" s="11"/>
      <c r="T929" s="27">
        <f t="shared" si="74"/>
        <v>1.5999999999991132E-2</v>
      </c>
    </row>
    <row r="930" spans="1:20" hidden="1">
      <c r="A930" s="10">
        <f t="shared" si="73"/>
        <v>926</v>
      </c>
      <c r="B930" s="14">
        <v>86.8</v>
      </c>
      <c r="C930" s="14">
        <v>90.2</v>
      </c>
      <c r="D930" s="11" t="s">
        <v>52</v>
      </c>
      <c r="E930" s="10">
        <v>120</v>
      </c>
      <c r="F930" s="12">
        <v>89.28</v>
      </c>
      <c r="G930" s="12">
        <v>89.31</v>
      </c>
      <c r="H930" s="13" t="s">
        <v>18</v>
      </c>
      <c r="I930" s="13" t="s">
        <v>15</v>
      </c>
      <c r="J930" s="11">
        <v>30</v>
      </c>
      <c r="K930" s="11">
        <v>3.5</v>
      </c>
      <c r="L930" s="11">
        <f t="shared" si="70"/>
        <v>105</v>
      </c>
      <c r="M930" s="11" t="s">
        <v>57</v>
      </c>
      <c r="N930" s="11">
        <v>30</v>
      </c>
      <c r="O930" s="11">
        <v>3.5</v>
      </c>
      <c r="P930" s="6">
        <v>7.0000000000000007E-2</v>
      </c>
      <c r="Q930" s="11">
        <f t="shared" si="71"/>
        <v>105</v>
      </c>
      <c r="R930" s="11">
        <f t="shared" si="72"/>
        <v>7.3500000000000005</v>
      </c>
      <c r="S930" s="11"/>
      <c r="T930" s="27">
        <f t="shared" si="74"/>
        <v>0</v>
      </c>
    </row>
    <row r="931" spans="1:20" hidden="1">
      <c r="A931" s="10">
        <f t="shared" si="73"/>
        <v>927</v>
      </c>
      <c r="B931" s="14">
        <v>86.8</v>
      </c>
      <c r="C931" s="14">
        <v>90.2</v>
      </c>
      <c r="D931" s="11" t="s">
        <v>52</v>
      </c>
      <c r="E931" s="10">
        <v>120</v>
      </c>
      <c r="F931" s="12">
        <v>89.29</v>
      </c>
      <c r="G931" s="12">
        <v>89.296000000000006</v>
      </c>
      <c r="H931" s="13" t="s">
        <v>12</v>
      </c>
      <c r="I931" s="13" t="s">
        <v>19</v>
      </c>
      <c r="J931" s="11">
        <v>6</v>
      </c>
      <c r="K931" s="11">
        <v>1.8</v>
      </c>
      <c r="L931" s="11">
        <f t="shared" si="70"/>
        <v>10.8</v>
      </c>
      <c r="M931" s="11" t="s">
        <v>57</v>
      </c>
      <c r="N931" s="11">
        <v>6</v>
      </c>
      <c r="O931" s="11">
        <v>1.8</v>
      </c>
      <c r="P931" s="6">
        <v>7.0000000000000007E-2</v>
      </c>
      <c r="Q931" s="11">
        <f t="shared" si="71"/>
        <v>10.8</v>
      </c>
      <c r="R931" s="11">
        <f t="shared" si="72"/>
        <v>0.75600000000000012</v>
      </c>
      <c r="S931" s="11"/>
      <c r="T931" s="27">
        <f t="shared" si="74"/>
        <v>-1.9999999999996021E-2</v>
      </c>
    </row>
    <row r="932" spans="1:20" hidden="1">
      <c r="A932" s="10">
        <f t="shared" si="73"/>
        <v>928</v>
      </c>
      <c r="B932" s="14">
        <v>86.8</v>
      </c>
      <c r="C932" s="14">
        <v>90.2</v>
      </c>
      <c r="D932" s="11" t="s">
        <v>52</v>
      </c>
      <c r="E932" s="10">
        <v>120</v>
      </c>
      <c r="F932" s="12">
        <v>89.34</v>
      </c>
      <c r="G932" s="12">
        <v>89.43</v>
      </c>
      <c r="H932" s="13" t="s">
        <v>12</v>
      </c>
      <c r="I932" s="13" t="s">
        <v>37</v>
      </c>
      <c r="J932" s="11">
        <v>90</v>
      </c>
      <c r="K932" s="11">
        <v>4</v>
      </c>
      <c r="L932" s="11">
        <f t="shared" si="70"/>
        <v>360</v>
      </c>
      <c r="M932" s="11" t="s">
        <v>57</v>
      </c>
      <c r="N932" s="11">
        <v>90</v>
      </c>
      <c r="O932" s="11">
        <v>4</v>
      </c>
      <c r="P932" s="6">
        <v>7.0000000000000007E-2</v>
      </c>
      <c r="Q932" s="11">
        <f t="shared" si="71"/>
        <v>360</v>
      </c>
      <c r="R932" s="11">
        <f t="shared" si="72"/>
        <v>25.200000000000003</v>
      </c>
      <c r="S932" s="11"/>
      <c r="T932" s="27">
        <f t="shared" si="74"/>
        <v>4.399999999999693E-2</v>
      </c>
    </row>
    <row r="933" spans="1:20" hidden="1">
      <c r="A933" s="10">
        <f t="shared" si="73"/>
        <v>929</v>
      </c>
      <c r="B933" s="14">
        <v>86.8</v>
      </c>
      <c r="C933" s="14">
        <v>90.2</v>
      </c>
      <c r="D933" s="11" t="s">
        <v>52</v>
      </c>
      <c r="E933" s="10">
        <v>120</v>
      </c>
      <c r="F933" s="12">
        <v>89.344999999999999</v>
      </c>
      <c r="G933" s="12">
        <v>89.346999999999994</v>
      </c>
      <c r="H933" s="13" t="s">
        <v>12</v>
      </c>
      <c r="I933" s="13" t="s">
        <v>19</v>
      </c>
      <c r="J933" s="11">
        <v>2</v>
      </c>
      <c r="K933" s="11">
        <v>1.5</v>
      </c>
      <c r="L933" s="11">
        <f t="shared" si="70"/>
        <v>3</v>
      </c>
      <c r="M933" s="11" t="s">
        <v>57</v>
      </c>
      <c r="N933" s="11">
        <v>2</v>
      </c>
      <c r="O933" s="11">
        <v>1.8</v>
      </c>
      <c r="P933" s="6">
        <v>7.0000000000000007E-2</v>
      </c>
      <c r="Q933" s="11">
        <f t="shared" si="71"/>
        <v>3.6</v>
      </c>
      <c r="R933" s="11">
        <f t="shared" si="72"/>
        <v>0.25200000000000006</v>
      </c>
      <c r="S933" s="11"/>
      <c r="T933" s="27">
        <f t="shared" si="74"/>
        <v>-8.5000000000007958E-2</v>
      </c>
    </row>
    <row r="934" spans="1:20" hidden="1">
      <c r="A934" s="10">
        <f t="shared" si="73"/>
        <v>930</v>
      </c>
      <c r="B934" s="14">
        <v>86.8</v>
      </c>
      <c r="C934" s="14">
        <v>90.2</v>
      </c>
      <c r="D934" s="11" t="s">
        <v>52</v>
      </c>
      <c r="E934" s="10">
        <v>120</v>
      </c>
      <c r="F934" s="12">
        <v>89.36</v>
      </c>
      <c r="G934" s="12">
        <v>89.363</v>
      </c>
      <c r="H934" s="13" t="s">
        <v>12</v>
      </c>
      <c r="I934" s="13" t="s">
        <v>19</v>
      </c>
      <c r="J934" s="11">
        <v>3</v>
      </c>
      <c r="K934" s="11">
        <v>2</v>
      </c>
      <c r="L934" s="11">
        <f t="shared" si="70"/>
        <v>6</v>
      </c>
      <c r="M934" s="11" t="s">
        <v>57</v>
      </c>
      <c r="N934" s="11">
        <v>3</v>
      </c>
      <c r="O934" s="11">
        <v>2</v>
      </c>
      <c r="P934" s="6">
        <v>7.0000000000000007E-2</v>
      </c>
      <c r="Q934" s="11">
        <f t="shared" si="71"/>
        <v>6</v>
      </c>
      <c r="R934" s="11">
        <f t="shared" si="72"/>
        <v>0.42000000000000004</v>
      </c>
      <c r="S934" s="11"/>
      <c r="T934" s="27">
        <f t="shared" si="74"/>
        <v>1.300000000000523E-2</v>
      </c>
    </row>
    <row r="935" spans="1:20" hidden="1">
      <c r="A935" s="10">
        <f t="shared" si="73"/>
        <v>931</v>
      </c>
      <c r="B935" s="14">
        <v>86.8</v>
      </c>
      <c r="C935" s="14">
        <v>90.2</v>
      </c>
      <c r="D935" s="11" t="s">
        <v>52</v>
      </c>
      <c r="E935" s="10">
        <v>120</v>
      </c>
      <c r="F935" s="12">
        <v>89.43</v>
      </c>
      <c r="G935" s="12">
        <v>89.460000000000008</v>
      </c>
      <c r="H935" s="13" t="s">
        <v>12</v>
      </c>
      <c r="I935" s="13" t="s">
        <v>37</v>
      </c>
      <c r="J935" s="11">
        <v>30</v>
      </c>
      <c r="K935" s="11">
        <v>7</v>
      </c>
      <c r="L935" s="11">
        <f t="shared" si="70"/>
        <v>210</v>
      </c>
      <c r="M935" s="11" t="s">
        <v>57</v>
      </c>
      <c r="N935" s="11">
        <v>30</v>
      </c>
      <c r="O935" s="11">
        <v>7</v>
      </c>
      <c r="P935" s="6">
        <v>7.0000000000000007E-2</v>
      </c>
      <c r="Q935" s="11">
        <f t="shared" si="71"/>
        <v>210</v>
      </c>
      <c r="R935" s="11">
        <f t="shared" si="72"/>
        <v>14.700000000000001</v>
      </c>
      <c r="S935" s="11"/>
      <c r="T935" s="27">
        <f t="shared" si="74"/>
        <v>6.7000000000007276E-2</v>
      </c>
    </row>
    <row r="936" spans="1:20" hidden="1">
      <c r="A936" s="10">
        <f t="shared" si="73"/>
        <v>932</v>
      </c>
      <c r="B936" s="14">
        <v>86.8</v>
      </c>
      <c r="C936" s="14">
        <v>90.2</v>
      </c>
      <c r="D936" s="11" t="s">
        <v>52</v>
      </c>
      <c r="E936" s="10">
        <v>120</v>
      </c>
      <c r="F936" s="12">
        <v>89.46</v>
      </c>
      <c r="G936" s="12">
        <v>89.509999999999991</v>
      </c>
      <c r="H936" s="13" t="s">
        <v>12</v>
      </c>
      <c r="I936" s="13" t="s">
        <v>19</v>
      </c>
      <c r="J936" s="11">
        <v>50</v>
      </c>
      <c r="K936" s="11">
        <v>1.8</v>
      </c>
      <c r="L936" s="11">
        <f t="shared" si="70"/>
        <v>90</v>
      </c>
      <c r="M936" s="11" t="s">
        <v>57</v>
      </c>
      <c r="N936" s="11">
        <v>50</v>
      </c>
      <c r="O936" s="11">
        <v>1.8</v>
      </c>
      <c r="P936" s="6">
        <v>7.0000000000000007E-2</v>
      </c>
      <c r="Q936" s="11">
        <f t="shared" si="71"/>
        <v>90</v>
      </c>
      <c r="R936" s="11">
        <f t="shared" si="72"/>
        <v>6.3000000000000007</v>
      </c>
      <c r="S936" s="11"/>
      <c r="T936" s="27">
        <f t="shared" si="74"/>
        <v>0</v>
      </c>
    </row>
    <row r="937" spans="1:20" hidden="1">
      <c r="A937" s="10">
        <f t="shared" si="73"/>
        <v>933</v>
      </c>
      <c r="B937" s="14">
        <v>86.8</v>
      </c>
      <c r="C937" s="14">
        <v>90.2</v>
      </c>
      <c r="D937" s="11" t="s">
        <v>52</v>
      </c>
      <c r="E937" s="10">
        <v>120</v>
      </c>
      <c r="F937" s="12">
        <v>89.48</v>
      </c>
      <c r="G937" s="12">
        <v>89.55</v>
      </c>
      <c r="H937" s="13" t="s">
        <v>12</v>
      </c>
      <c r="I937" s="13" t="s">
        <v>37</v>
      </c>
      <c r="J937" s="11">
        <v>70</v>
      </c>
      <c r="K937" s="11">
        <v>3.8</v>
      </c>
      <c r="L937" s="11">
        <f t="shared" si="70"/>
        <v>266</v>
      </c>
      <c r="M937" s="11" t="s">
        <v>57</v>
      </c>
      <c r="N937" s="11">
        <v>70</v>
      </c>
      <c r="O937" s="11">
        <v>3.8</v>
      </c>
      <c r="P937" s="6">
        <v>7.0000000000000007E-2</v>
      </c>
      <c r="Q937" s="11">
        <f t="shared" si="71"/>
        <v>266</v>
      </c>
      <c r="R937" s="11">
        <f t="shared" si="72"/>
        <v>18.62</v>
      </c>
      <c r="S937" s="11"/>
      <c r="T937" s="27">
        <f t="shared" si="74"/>
        <v>-2.9999999999986926E-2</v>
      </c>
    </row>
    <row r="938" spans="1:20" hidden="1">
      <c r="A938" s="10">
        <f t="shared" si="73"/>
        <v>934</v>
      </c>
      <c r="B938" s="14">
        <v>86.8</v>
      </c>
      <c r="C938" s="14">
        <v>90.2</v>
      </c>
      <c r="D938" s="11" t="s">
        <v>52</v>
      </c>
      <c r="E938" s="10">
        <v>120</v>
      </c>
      <c r="F938" s="12">
        <v>89.57</v>
      </c>
      <c r="G938" s="12">
        <v>89.573999999999998</v>
      </c>
      <c r="H938" s="13" t="s">
        <v>12</v>
      </c>
      <c r="I938" s="13" t="s">
        <v>15</v>
      </c>
      <c r="J938" s="11">
        <v>4</v>
      </c>
      <c r="K938" s="11">
        <v>3.5</v>
      </c>
      <c r="L938" s="11">
        <f t="shared" si="70"/>
        <v>14</v>
      </c>
      <c r="M938" s="11" t="s">
        <v>57</v>
      </c>
      <c r="N938" s="11">
        <v>4</v>
      </c>
      <c r="O938" s="11">
        <v>3.5</v>
      </c>
      <c r="P938" s="6">
        <v>7.0000000000000007E-2</v>
      </c>
      <c r="Q938" s="11">
        <f t="shared" si="71"/>
        <v>14</v>
      </c>
      <c r="R938" s="11">
        <f t="shared" si="72"/>
        <v>0.98000000000000009</v>
      </c>
      <c r="S938" s="11"/>
      <c r="T938" s="27">
        <f t="shared" si="74"/>
        <v>1.9999999999996021E-2</v>
      </c>
    </row>
    <row r="939" spans="1:20" hidden="1">
      <c r="A939" s="10">
        <f t="shared" si="73"/>
        <v>935</v>
      </c>
      <c r="B939" s="14">
        <v>86.8</v>
      </c>
      <c r="C939" s="14">
        <v>90.2</v>
      </c>
      <c r="D939" s="11" t="s">
        <v>52</v>
      </c>
      <c r="E939" s="10">
        <v>120</v>
      </c>
      <c r="F939" s="12">
        <v>89.58</v>
      </c>
      <c r="G939" s="12">
        <v>89.62</v>
      </c>
      <c r="H939" s="13" t="s">
        <v>31</v>
      </c>
      <c r="I939" s="13" t="s">
        <v>15</v>
      </c>
      <c r="J939" s="11">
        <v>40</v>
      </c>
      <c r="K939" s="11">
        <v>1</v>
      </c>
      <c r="L939" s="11">
        <f t="shared" si="70"/>
        <v>40</v>
      </c>
      <c r="M939" s="11" t="s">
        <v>57</v>
      </c>
      <c r="N939" s="11">
        <v>40</v>
      </c>
      <c r="O939" s="11">
        <v>1.8</v>
      </c>
      <c r="P939" s="6">
        <v>7.0000000000000007E-2</v>
      </c>
      <c r="Q939" s="11">
        <f t="shared" si="71"/>
        <v>72</v>
      </c>
      <c r="R939" s="11">
        <f t="shared" si="72"/>
        <v>5.0400000000000009</v>
      </c>
      <c r="S939" s="11"/>
      <c r="T939" s="27">
        <f t="shared" si="74"/>
        <v>6.0000000000002274E-3</v>
      </c>
    </row>
    <row r="940" spans="1:20" hidden="1">
      <c r="A940" s="10">
        <f t="shared" si="73"/>
        <v>936</v>
      </c>
      <c r="B940" s="14">
        <v>86.8</v>
      </c>
      <c r="C940" s="14">
        <v>90.2</v>
      </c>
      <c r="D940" s="11" t="s">
        <v>52</v>
      </c>
      <c r="E940" s="10">
        <v>120</v>
      </c>
      <c r="F940" s="12">
        <v>89.68</v>
      </c>
      <c r="G940" s="12">
        <v>89.684000000000012</v>
      </c>
      <c r="H940" s="13" t="s">
        <v>31</v>
      </c>
      <c r="I940" s="13" t="s">
        <v>15</v>
      </c>
      <c r="J940" s="11">
        <v>4</v>
      </c>
      <c r="K940" s="11">
        <v>1</v>
      </c>
      <c r="L940" s="11">
        <f t="shared" si="70"/>
        <v>4</v>
      </c>
      <c r="M940" s="11" t="s">
        <v>57</v>
      </c>
      <c r="N940" s="11">
        <v>4</v>
      </c>
      <c r="O940" s="11">
        <v>1.8</v>
      </c>
      <c r="P940" s="6">
        <v>7.0000000000000007E-2</v>
      </c>
      <c r="Q940" s="11">
        <f t="shared" si="71"/>
        <v>7.2</v>
      </c>
      <c r="R940" s="11">
        <f t="shared" si="72"/>
        <v>0.50400000000000011</v>
      </c>
      <c r="S940" s="11"/>
      <c r="T940" s="27">
        <f t="shared" si="74"/>
        <v>6.0000000000002274E-2</v>
      </c>
    </row>
    <row r="941" spans="1:20" hidden="1">
      <c r="A941" s="10">
        <f t="shared" si="73"/>
        <v>937</v>
      </c>
      <c r="B941" s="14">
        <v>86.8</v>
      </c>
      <c r="C941" s="14">
        <v>90.2</v>
      </c>
      <c r="D941" s="11" t="s">
        <v>52</v>
      </c>
      <c r="E941" s="10">
        <v>120</v>
      </c>
      <c r="F941" s="12">
        <v>89.7</v>
      </c>
      <c r="G941" s="12">
        <v>89.715000000000003</v>
      </c>
      <c r="H941" s="13" t="s">
        <v>31</v>
      </c>
      <c r="I941" s="13" t="s">
        <v>15</v>
      </c>
      <c r="J941" s="11">
        <v>15</v>
      </c>
      <c r="K941" s="11">
        <v>1</v>
      </c>
      <c r="L941" s="11">
        <f t="shared" si="70"/>
        <v>15</v>
      </c>
      <c r="M941" s="11" t="s">
        <v>57</v>
      </c>
      <c r="N941" s="11">
        <v>15</v>
      </c>
      <c r="O941" s="11">
        <v>1.8</v>
      </c>
      <c r="P941" s="6">
        <v>7.0000000000000007E-2</v>
      </c>
      <c r="Q941" s="11">
        <f t="shared" si="71"/>
        <v>27</v>
      </c>
      <c r="R941" s="11">
        <f t="shared" si="72"/>
        <v>1.8900000000000001</v>
      </c>
      <c r="S941" s="11"/>
      <c r="T941" s="27">
        <f t="shared" si="74"/>
        <v>1.5999999999991132E-2</v>
      </c>
    </row>
    <row r="942" spans="1:20" hidden="1">
      <c r="A942" s="10">
        <f t="shared" si="73"/>
        <v>938</v>
      </c>
      <c r="B942" s="14">
        <v>86.8</v>
      </c>
      <c r="C942" s="14">
        <v>90.2</v>
      </c>
      <c r="D942" s="11" t="s">
        <v>52</v>
      </c>
      <c r="E942" s="10">
        <v>120</v>
      </c>
      <c r="F942" s="12">
        <v>89.73</v>
      </c>
      <c r="G942" s="12">
        <v>89.75</v>
      </c>
      <c r="H942" s="13" t="s">
        <v>31</v>
      </c>
      <c r="I942" s="13" t="s">
        <v>15</v>
      </c>
      <c r="J942" s="11">
        <v>20</v>
      </c>
      <c r="K942" s="11">
        <v>1</v>
      </c>
      <c r="L942" s="11">
        <f t="shared" si="70"/>
        <v>20</v>
      </c>
      <c r="M942" s="11" t="s">
        <v>57</v>
      </c>
      <c r="N942" s="11">
        <v>20</v>
      </c>
      <c r="O942" s="11">
        <v>1.8</v>
      </c>
      <c r="P942" s="6">
        <v>7.0000000000000007E-2</v>
      </c>
      <c r="Q942" s="11">
        <f t="shared" si="71"/>
        <v>36</v>
      </c>
      <c r="R942" s="11">
        <f t="shared" si="72"/>
        <v>2.5200000000000005</v>
      </c>
      <c r="S942" s="11"/>
      <c r="T942" s="27">
        <f t="shared" si="74"/>
        <v>1.5000000000000568E-2</v>
      </c>
    </row>
    <row r="943" spans="1:20" hidden="1">
      <c r="A943" s="10">
        <f t="shared" si="73"/>
        <v>939</v>
      </c>
      <c r="B943" s="14">
        <v>86.8</v>
      </c>
      <c r="C943" s="14">
        <v>90.2</v>
      </c>
      <c r="D943" s="11" t="s">
        <v>52</v>
      </c>
      <c r="E943" s="10">
        <v>120</v>
      </c>
      <c r="F943" s="12">
        <v>89.79</v>
      </c>
      <c r="G943" s="12">
        <v>89.800000000000011</v>
      </c>
      <c r="H943" s="13" t="s">
        <v>31</v>
      </c>
      <c r="I943" s="13" t="s">
        <v>15</v>
      </c>
      <c r="J943" s="11">
        <v>10</v>
      </c>
      <c r="K943" s="11">
        <v>3.5</v>
      </c>
      <c r="L943" s="11">
        <f t="shared" si="70"/>
        <v>35</v>
      </c>
      <c r="M943" s="11" t="s">
        <v>57</v>
      </c>
      <c r="N943" s="11">
        <v>10</v>
      </c>
      <c r="O943" s="11">
        <v>3.5</v>
      </c>
      <c r="P943" s="6">
        <v>7.0000000000000007E-2</v>
      </c>
      <c r="Q943" s="11">
        <f t="shared" si="71"/>
        <v>35</v>
      </c>
      <c r="R943" s="11">
        <f t="shared" si="72"/>
        <v>2.4500000000000002</v>
      </c>
      <c r="S943" s="11"/>
      <c r="T943" s="27">
        <f t="shared" si="74"/>
        <v>4.0000000000006253E-2</v>
      </c>
    </row>
    <row r="944" spans="1:20" hidden="1">
      <c r="A944" s="10">
        <f t="shared" si="73"/>
        <v>940</v>
      </c>
      <c r="B944" s="14">
        <v>86.8</v>
      </c>
      <c r="C944" s="14">
        <v>90.2</v>
      </c>
      <c r="D944" s="11" t="s">
        <v>52</v>
      </c>
      <c r="E944" s="10">
        <v>120</v>
      </c>
      <c r="F944" s="12">
        <v>89.82</v>
      </c>
      <c r="G944" s="12">
        <v>89.839999999999989</v>
      </c>
      <c r="H944" s="13" t="s">
        <v>31</v>
      </c>
      <c r="I944" s="13" t="s">
        <v>15</v>
      </c>
      <c r="J944" s="11">
        <v>20</v>
      </c>
      <c r="K944" s="11">
        <v>1</v>
      </c>
      <c r="L944" s="11">
        <f t="shared" si="70"/>
        <v>20</v>
      </c>
      <c r="M944" s="11" t="s">
        <v>57</v>
      </c>
      <c r="N944" s="11">
        <v>20</v>
      </c>
      <c r="O944" s="11">
        <v>1.8</v>
      </c>
      <c r="P944" s="6">
        <v>7.0000000000000007E-2</v>
      </c>
      <c r="Q944" s="11">
        <f t="shared" si="71"/>
        <v>36</v>
      </c>
      <c r="R944" s="11">
        <f t="shared" si="72"/>
        <v>2.5200000000000005</v>
      </c>
      <c r="S944" s="11"/>
      <c r="T944" s="27">
        <f t="shared" si="74"/>
        <v>1.999999999998181E-2</v>
      </c>
    </row>
    <row r="945" spans="1:23" hidden="1">
      <c r="A945" s="10">
        <f t="shared" si="73"/>
        <v>941</v>
      </c>
      <c r="B945" s="14">
        <v>86.8</v>
      </c>
      <c r="C945" s="14">
        <v>90.2</v>
      </c>
      <c r="D945" s="11" t="s">
        <v>52</v>
      </c>
      <c r="E945" s="10">
        <v>120</v>
      </c>
      <c r="F945" s="12">
        <v>89.86</v>
      </c>
      <c r="G945" s="12">
        <v>89.929999999999993</v>
      </c>
      <c r="H945" s="13" t="s">
        <v>18</v>
      </c>
      <c r="I945" s="13" t="s">
        <v>15</v>
      </c>
      <c r="J945" s="11">
        <v>70</v>
      </c>
      <c r="K945" s="11">
        <v>3.5</v>
      </c>
      <c r="L945" s="11">
        <f t="shared" si="70"/>
        <v>245</v>
      </c>
      <c r="M945" s="11" t="s">
        <v>57</v>
      </c>
      <c r="N945" s="11">
        <v>70</v>
      </c>
      <c r="O945" s="11">
        <v>3.5</v>
      </c>
      <c r="P945" s="6">
        <v>7.0000000000000007E-2</v>
      </c>
      <c r="Q945" s="11">
        <f t="shared" si="71"/>
        <v>245</v>
      </c>
      <c r="R945" s="11">
        <f t="shared" si="72"/>
        <v>17.150000000000002</v>
      </c>
      <c r="S945" s="11"/>
      <c r="T945" s="27">
        <f t="shared" si="74"/>
        <v>2.0000000000010232E-2</v>
      </c>
    </row>
    <row r="946" spans="1:23" hidden="1">
      <c r="A946" s="10">
        <f t="shared" si="73"/>
        <v>942</v>
      </c>
      <c r="B946" s="14">
        <v>86.8</v>
      </c>
      <c r="C946" s="14">
        <v>90.2</v>
      </c>
      <c r="D946" s="11" t="s">
        <v>52</v>
      </c>
      <c r="E946" s="10">
        <v>120</v>
      </c>
      <c r="F946" s="12">
        <v>89.935000000000002</v>
      </c>
      <c r="G946" s="12">
        <v>89.945000000000007</v>
      </c>
      <c r="H946" s="13" t="s">
        <v>18</v>
      </c>
      <c r="I946" s="13" t="s">
        <v>15</v>
      </c>
      <c r="J946" s="11">
        <v>10</v>
      </c>
      <c r="K946" s="11">
        <v>3.5</v>
      </c>
      <c r="L946" s="11">
        <f t="shared" si="70"/>
        <v>35</v>
      </c>
      <c r="M946" s="11" t="s">
        <v>57</v>
      </c>
      <c r="N946" s="11">
        <v>10</v>
      </c>
      <c r="O946" s="11">
        <v>3.5</v>
      </c>
      <c r="P946" s="6">
        <v>7.0000000000000007E-2</v>
      </c>
      <c r="Q946" s="11">
        <f t="shared" si="71"/>
        <v>35</v>
      </c>
      <c r="R946" s="11">
        <f t="shared" si="72"/>
        <v>2.4500000000000002</v>
      </c>
      <c r="S946" s="11"/>
      <c r="T946" s="27">
        <f t="shared" si="74"/>
        <v>5.0000000000096634E-3</v>
      </c>
    </row>
    <row r="947" spans="1:23" hidden="1">
      <c r="A947" s="10">
        <f t="shared" si="73"/>
        <v>943</v>
      </c>
      <c r="B947" s="14">
        <v>86.8</v>
      </c>
      <c r="C947" s="14">
        <v>90.2</v>
      </c>
      <c r="D947" s="11" t="s">
        <v>52</v>
      </c>
      <c r="E947" s="10">
        <v>120</v>
      </c>
      <c r="F947" s="12">
        <v>89.95</v>
      </c>
      <c r="G947" s="12">
        <v>89.990000000000009</v>
      </c>
      <c r="H947" s="13" t="s">
        <v>18</v>
      </c>
      <c r="I947" s="13" t="s">
        <v>15</v>
      </c>
      <c r="J947" s="11">
        <v>40</v>
      </c>
      <c r="K947" s="11">
        <v>3.5</v>
      </c>
      <c r="L947" s="11">
        <f t="shared" si="70"/>
        <v>140</v>
      </c>
      <c r="M947" s="11" t="s">
        <v>57</v>
      </c>
      <c r="N947" s="11">
        <v>40</v>
      </c>
      <c r="O947" s="11">
        <v>3.5</v>
      </c>
      <c r="P947" s="6">
        <v>7.0000000000000007E-2</v>
      </c>
      <c r="Q947" s="11">
        <f t="shared" si="71"/>
        <v>140</v>
      </c>
      <c r="R947" s="11">
        <f t="shared" si="72"/>
        <v>9.8000000000000007</v>
      </c>
      <c r="S947" s="11"/>
      <c r="T947" s="27">
        <f t="shared" si="74"/>
        <v>4.9999999999954525E-3</v>
      </c>
    </row>
    <row r="948" spans="1:23" hidden="1">
      <c r="A948" s="10">
        <f t="shared" si="73"/>
        <v>944</v>
      </c>
      <c r="B948" s="14">
        <v>86.8</v>
      </c>
      <c r="C948" s="14">
        <v>90.2</v>
      </c>
      <c r="D948" s="11" t="s">
        <v>52</v>
      </c>
      <c r="E948" s="10">
        <v>120</v>
      </c>
      <c r="F948" s="12">
        <v>90.034999999999997</v>
      </c>
      <c r="G948" s="12">
        <v>90.054999999999993</v>
      </c>
      <c r="H948" s="13" t="s">
        <v>31</v>
      </c>
      <c r="I948" s="13" t="s">
        <v>15</v>
      </c>
      <c r="J948" s="11">
        <v>20</v>
      </c>
      <c r="K948" s="11">
        <v>0.9</v>
      </c>
      <c r="L948" s="11">
        <f t="shared" si="70"/>
        <v>18</v>
      </c>
      <c r="M948" s="11" t="s">
        <v>57</v>
      </c>
      <c r="N948" s="11">
        <v>20</v>
      </c>
      <c r="O948" s="11">
        <v>1.8</v>
      </c>
      <c r="P948" s="6">
        <v>7.0000000000000007E-2</v>
      </c>
      <c r="Q948" s="11">
        <f t="shared" si="71"/>
        <v>36</v>
      </c>
      <c r="R948" s="11">
        <f t="shared" si="72"/>
        <v>2.5200000000000005</v>
      </c>
      <c r="S948" s="11"/>
      <c r="T948" s="27">
        <f t="shared" si="74"/>
        <v>4.4999999999987494E-2</v>
      </c>
    </row>
    <row r="949" spans="1:23" hidden="1">
      <c r="A949" s="10">
        <f t="shared" si="73"/>
        <v>945</v>
      </c>
      <c r="B949" s="14">
        <v>86.8</v>
      </c>
      <c r="C949" s="14">
        <v>90.2</v>
      </c>
      <c r="D949" s="11" t="s">
        <v>52</v>
      </c>
      <c r="E949" s="10">
        <v>120</v>
      </c>
      <c r="F949" s="12">
        <v>90.09</v>
      </c>
      <c r="G949" s="12">
        <v>90.11</v>
      </c>
      <c r="H949" s="13" t="s">
        <v>18</v>
      </c>
      <c r="I949" s="13" t="s">
        <v>15</v>
      </c>
      <c r="J949" s="11">
        <v>20</v>
      </c>
      <c r="K949" s="11">
        <v>3.5</v>
      </c>
      <c r="L949" s="11">
        <f t="shared" si="70"/>
        <v>70</v>
      </c>
      <c r="M949" s="11" t="s">
        <v>57</v>
      </c>
      <c r="N949" s="11">
        <v>20</v>
      </c>
      <c r="O949" s="11">
        <v>3.5</v>
      </c>
      <c r="P949" s="6">
        <v>7.0000000000000007E-2</v>
      </c>
      <c r="Q949" s="11">
        <f t="shared" si="71"/>
        <v>70</v>
      </c>
      <c r="R949" s="11">
        <f t="shared" si="72"/>
        <v>4.9000000000000004</v>
      </c>
      <c r="S949" s="11"/>
      <c r="T949" s="27">
        <f t="shared" si="74"/>
        <v>3.50000000000108E-2</v>
      </c>
    </row>
    <row r="950" spans="1:23" hidden="1">
      <c r="A950" s="10">
        <f t="shared" si="73"/>
        <v>946</v>
      </c>
      <c r="B950" s="14">
        <v>86.8</v>
      </c>
      <c r="C950" s="14">
        <v>90.2</v>
      </c>
      <c r="D950" s="11" t="s">
        <v>52</v>
      </c>
      <c r="E950" s="10">
        <v>120</v>
      </c>
      <c r="F950" s="12">
        <v>90.12</v>
      </c>
      <c r="G950" s="12">
        <v>90.123000000000005</v>
      </c>
      <c r="H950" s="13" t="s">
        <v>12</v>
      </c>
      <c r="I950" s="13" t="s">
        <v>15</v>
      </c>
      <c r="J950" s="11">
        <v>3</v>
      </c>
      <c r="K950" s="11">
        <v>1.5</v>
      </c>
      <c r="L950" s="11">
        <f t="shared" si="70"/>
        <v>4.5</v>
      </c>
      <c r="M950" s="11" t="s">
        <v>57</v>
      </c>
      <c r="N950" s="11">
        <v>3</v>
      </c>
      <c r="O950" s="11">
        <v>1.8</v>
      </c>
      <c r="P950" s="6">
        <v>7.0000000000000007E-2</v>
      </c>
      <c r="Q950" s="11">
        <f t="shared" si="71"/>
        <v>5.4</v>
      </c>
      <c r="R950" s="11">
        <f t="shared" si="72"/>
        <v>0.37800000000000006</v>
      </c>
      <c r="S950" s="11"/>
      <c r="T950" s="27">
        <f t="shared" si="74"/>
        <v>1.0000000000005116E-2</v>
      </c>
    </row>
    <row r="951" spans="1:23" hidden="1">
      <c r="A951" s="10">
        <f t="shared" si="73"/>
        <v>947</v>
      </c>
      <c r="B951" s="14">
        <v>86.8</v>
      </c>
      <c r="C951" s="14">
        <v>90.2</v>
      </c>
      <c r="D951" s="11" t="s">
        <v>52</v>
      </c>
      <c r="E951" s="10">
        <v>120</v>
      </c>
      <c r="F951" s="12">
        <v>90.17</v>
      </c>
      <c r="G951" s="12">
        <v>90.22</v>
      </c>
      <c r="H951" s="13" t="s">
        <v>31</v>
      </c>
      <c r="I951" s="13" t="s">
        <v>15</v>
      </c>
      <c r="J951" s="11">
        <v>50</v>
      </c>
      <c r="K951" s="11">
        <v>3.5</v>
      </c>
      <c r="L951" s="11">
        <f t="shared" si="70"/>
        <v>175</v>
      </c>
      <c r="M951" s="11" t="s">
        <v>57</v>
      </c>
      <c r="N951" s="11">
        <v>50</v>
      </c>
      <c r="O951" s="11">
        <v>3.5</v>
      </c>
      <c r="P951" s="6">
        <v>7.0000000000000007E-2</v>
      </c>
      <c r="Q951" s="11">
        <f t="shared" si="71"/>
        <v>175</v>
      </c>
      <c r="R951" s="11">
        <f t="shared" si="72"/>
        <v>12.250000000000002</v>
      </c>
      <c r="S951" s="11"/>
      <c r="T951" s="27">
        <f t="shared" si="74"/>
        <v>4.6999999999997044E-2</v>
      </c>
    </row>
    <row r="952" spans="1:23" hidden="1">
      <c r="A952" s="5">
        <f t="shared" si="73"/>
        <v>948</v>
      </c>
      <c r="B952" s="9">
        <v>90.2</v>
      </c>
      <c r="C952" s="9">
        <v>94</v>
      </c>
      <c r="D952" s="6" t="s">
        <v>51</v>
      </c>
      <c r="E952" s="5">
        <v>40</v>
      </c>
      <c r="F952" s="7">
        <v>90.23</v>
      </c>
      <c r="G952" s="7">
        <v>90.25</v>
      </c>
      <c r="H952" s="8" t="s">
        <v>31</v>
      </c>
      <c r="I952" s="8" t="s">
        <v>15</v>
      </c>
      <c r="J952" s="6">
        <v>20</v>
      </c>
      <c r="K952" s="6">
        <v>1</v>
      </c>
      <c r="L952" s="6">
        <f t="shared" si="70"/>
        <v>20</v>
      </c>
      <c r="M952" s="6" t="s">
        <v>57</v>
      </c>
      <c r="N952" s="6">
        <v>20</v>
      </c>
      <c r="O952" s="6">
        <v>1.8</v>
      </c>
      <c r="P952" s="6">
        <v>7.0000000000000007E-2</v>
      </c>
      <c r="Q952" s="6">
        <f t="shared" si="71"/>
        <v>36</v>
      </c>
      <c r="R952" s="6">
        <f t="shared" si="72"/>
        <v>2.5200000000000005</v>
      </c>
      <c r="S952" s="6"/>
      <c r="T952" s="27">
        <f t="shared" si="74"/>
        <v>1.0000000000005116E-2</v>
      </c>
    </row>
    <row r="953" spans="1:23" hidden="1">
      <c r="A953" s="5">
        <f t="shared" si="73"/>
        <v>949</v>
      </c>
      <c r="B953" s="9">
        <v>90.2</v>
      </c>
      <c r="C953" s="9">
        <v>94</v>
      </c>
      <c r="D953" s="6" t="s">
        <v>51</v>
      </c>
      <c r="E953" s="5">
        <v>40</v>
      </c>
      <c r="F953" s="7">
        <v>90.254999999999995</v>
      </c>
      <c r="G953" s="7">
        <v>90.3</v>
      </c>
      <c r="H953" s="8" t="s">
        <v>31</v>
      </c>
      <c r="I953" s="8" t="s">
        <v>15</v>
      </c>
      <c r="J953" s="6">
        <v>45</v>
      </c>
      <c r="K953" s="6">
        <v>0.9</v>
      </c>
      <c r="L953" s="6">
        <f t="shared" si="70"/>
        <v>40.5</v>
      </c>
      <c r="M953" s="6" t="s">
        <v>57</v>
      </c>
      <c r="N953" s="6">
        <v>45</v>
      </c>
      <c r="O953" s="6">
        <v>1.8</v>
      </c>
      <c r="P953" s="6">
        <v>7.0000000000000007E-2</v>
      </c>
      <c r="Q953" s="6">
        <f t="shared" si="71"/>
        <v>81</v>
      </c>
      <c r="R953" s="6">
        <f t="shared" si="72"/>
        <v>5.6700000000000008</v>
      </c>
      <c r="S953" s="6"/>
      <c r="T953" s="27">
        <f t="shared" si="74"/>
        <v>4.9999999999954525E-3</v>
      </c>
    </row>
    <row r="954" spans="1:23" hidden="1">
      <c r="A954" s="5">
        <f t="shared" si="73"/>
        <v>950</v>
      </c>
      <c r="B954" s="9">
        <v>90.2</v>
      </c>
      <c r="C954" s="9">
        <v>94</v>
      </c>
      <c r="D954" s="6" t="s">
        <v>51</v>
      </c>
      <c r="E954" s="5">
        <v>40</v>
      </c>
      <c r="F954" s="7">
        <v>90.32</v>
      </c>
      <c r="G954" s="7">
        <v>90.334999999999994</v>
      </c>
      <c r="H954" s="8" t="s">
        <v>18</v>
      </c>
      <c r="I954" s="8" t="s">
        <v>15</v>
      </c>
      <c r="J954" s="6">
        <v>15</v>
      </c>
      <c r="K954" s="6">
        <v>2.8</v>
      </c>
      <c r="L954" s="6">
        <f t="shared" si="70"/>
        <v>42</v>
      </c>
      <c r="M954" s="6" t="s">
        <v>57</v>
      </c>
      <c r="N954" s="6">
        <v>15</v>
      </c>
      <c r="O954" s="6">
        <v>2.8</v>
      </c>
      <c r="P954" s="6">
        <v>7.0000000000000007E-2</v>
      </c>
      <c r="Q954" s="6">
        <f t="shared" si="71"/>
        <v>42</v>
      </c>
      <c r="R954" s="6">
        <f t="shared" si="72"/>
        <v>2.9400000000000004</v>
      </c>
      <c r="S954" s="6"/>
      <c r="T954" s="27">
        <f t="shared" si="74"/>
        <v>1.9999999999996021E-2</v>
      </c>
    </row>
    <row r="955" spans="1:23" hidden="1">
      <c r="A955" s="5">
        <f t="shared" si="73"/>
        <v>951</v>
      </c>
      <c r="B955" s="9">
        <v>90.2</v>
      </c>
      <c r="C955" s="9">
        <v>94</v>
      </c>
      <c r="D955" s="6" t="s">
        <v>51</v>
      </c>
      <c r="E955" s="5">
        <v>40</v>
      </c>
      <c r="F955" s="7">
        <v>90.35</v>
      </c>
      <c r="G955" s="7">
        <v>90.375</v>
      </c>
      <c r="H955" s="8" t="s">
        <v>18</v>
      </c>
      <c r="I955" s="8" t="s">
        <v>15</v>
      </c>
      <c r="J955" s="6">
        <v>25</v>
      </c>
      <c r="K955" s="6">
        <v>1.9</v>
      </c>
      <c r="L955" s="6">
        <f t="shared" si="70"/>
        <v>47.5</v>
      </c>
      <c r="M955" s="6" t="s">
        <v>57</v>
      </c>
      <c r="N955" s="6">
        <v>25</v>
      </c>
      <c r="O955" s="6">
        <v>1.9</v>
      </c>
      <c r="P955" s="6">
        <v>7.0000000000000007E-2</v>
      </c>
      <c r="Q955" s="6">
        <f t="shared" si="71"/>
        <v>47.5</v>
      </c>
      <c r="R955" s="6">
        <f t="shared" si="72"/>
        <v>3.3250000000000002</v>
      </c>
      <c r="S955" s="6"/>
      <c r="T955" s="27">
        <f t="shared" si="74"/>
        <v>1.5000000000000568E-2</v>
      </c>
    </row>
    <row r="956" spans="1:23" hidden="1">
      <c r="A956" s="5">
        <f t="shared" si="73"/>
        <v>952</v>
      </c>
      <c r="B956" s="9">
        <v>90.2</v>
      </c>
      <c r="C956" s="9">
        <v>94</v>
      </c>
      <c r="D956" s="6" t="s">
        <v>51</v>
      </c>
      <c r="E956" s="5">
        <v>40</v>
      </c>
      <c r="F956" s="7">
        <v>90.38</v>
      </c>
      <c r="G956" s="7">
        <v>90.41</v>
      </c>
      <c r="H956" s="8" t="s">
        <v>18</v>
      </c>
      <c r="I956" s="8" t="s">
        <v>15</v>
      </c>
      <c r="J956" s="6">
        <v>30</v>
      </c>
      <c r="K956" s="6">
        <v>1.8</v>
      </c>
      <c r="L956" s="6">
        <f t="shared" si="70"/>
        <v>54</v>
      </c>
      <c r="M956" s="6" t="s">
        <v>57</v>
      </c>
      <c r="N956" s="6">
        <v>30</v>
      </c>
      <c r="O956" s="6">
        <v>1.8</v>
      </c>
      <c r="P956" s="6">
        <v>7.0000000000000007E-2</v>
      </c>
      <c r="Q956" s="6">
        <f t="shared" si="71"/>
        <v>54</v>
      </c>
      <c r="R956" s="6">
        <f t="shared" si="72"/>
        <v>3.7800000000000002</v>
      </c>
      <c r="S956" s="6"/>
      <c r="T956" s="27">
        <f t="shared" si="74"/>
        <v>4.9999999999954525E-3</v>
      </c>
      <c r="W956">
        <f>1000/25</f>
        <v>40</v>
      </c>
    </row>
    <row r="957" spans="1:23" hidden="1">
      <c r="A957" s="5">
        <f t="shared" si="73"/>
        <v>953</v>
      </c>
      <c r="B957" s="9">
        <v>90.2</v>
      </c>
      <c r="C957" s="9">
        <v>94</v>
      </c>
      <c r="D957" s="6" t="s">
        <v>51</v>
      </c>
      <c r="E957" s="5">
        <v>40</v>
      </c>
      <c r="F957" s="7">
        <v>90.5</v>
      </c>
      <c r="G957" s="7">
        <v>90.501000000000005</v>
      </c>
      <c r="H957" s="8" t="s">
        <v>12</v>
      </c>
      <c r="I957" s="8" t="s">
        <v>15</v>
      </c>
      <c r="J957" s="6">
        <v>1</v>
      </c>
      <c r="K957" s="6">
        <v>0.8</v>
      </c>
      <c r="L957" s="6">
        <f t="shared" si="70"/>
        <v>0.8</v>
      </c>
      <c r="M957" s="6" t="s">
        <v>57</v>
      </c>
      <c r="N957" s="6">
        <v>1</v>
      </c>
      <c r="O957" s="6">
        <v>1.8</v>
      </c>
      <c r="P957" s="6">
        <v>7.0000000000000007E-2</v>
      </c>
      <c r="Q957" s="6">
        <f t="shared" si="71"/>
        <v>1.8</v>
      </c>
      <c r="R957" s="6">
        <f t="shared" si="72"/>
        <v>0.12600000000000003</v>
      </c>
      <c r="S957" s="6"/>
      <c r="T957" s="27">
        <f t="shared" si="74"/>
        <v>9.0000000000003411E-2</v>
      </c>
    </row>
    <row r="958" spans="1:23" hidden="1">
      <c r="A958" s="5">
        <f t="shared" si="73"/>
        <v>954</v>
      </c>
      <c r="B958" s="9">
        <v>90.2</v>
      </c>
      <c r="C958" s="9">
        <v>94</v>
      </c>
      <c r="D958" s="6" t="s">
        <v>51</v>
      </c>
      <c r="E958" s="5">
        <v>40</v>
      </c>
      <c r="F958" s="7">
        <v>90.51</v>
      </c>
      <c r="G958" s="7">
        <v>90.53</v>
      </c>
      <c r="H958" s="8" t="s">
        <v>18</v>
      </c>
      <c r="I958" s="8" t="s">
        <v>15</v>
      </c>
      <c r="J958" s="6">
        <v>20</v>
      </c>
      <c r="K958" s="6">
        <v>0.7</v>
      </c>
      <c r="L958" s="6">
        <f t="shared" si="70"/>
        <v>14</v>
      </c>
      <c r="M958" s="6" t="s">
        <v>57</v>
      </c>
      <c r="N958" s="6">
        <v>20</v>
      </c>
      <c r="O958" s="6">
        <v>1.8</v>
      </c>
      <c r="P958" s="6">
        <v>7.0000000000000007E-2</v>
      </c>
      <c r="Q958" s="6">
        <f t="shared" si="71"/>
        <v>36</v>
      </c>
      <c r="R958" s="6">
        <f t="shared" si="72"/>
        <v>2.5200000000000005</v>
      </c>
      <c r="S958" s="6"/>
      <c r="T958" s="27">
        <f t="shared" si="74"/>
        <v>9.0000000000003411E-3</v>
      </c>
    </row>
    <row r="959" spans="1:23">
      <c r="A959" s="5">
        <f t="shared" si="73"/>
        <v>955</v>
      </c>
      <c r="B959" s="9">
        <v>90.2</v>
      </c>
      <c r="C959" s="9">
        <v>94</v>
      </c>
      <c r="D959" s="6" t="s">
        <v>51</v>
      </c>
      <c r="E959" s="5">
        <v>40</v>
      </c>
      <c r="F959" s="7">
        <v>90.73</v>
      </c>
      <c r="G959" s="7">
        <v>90.740000000000009</v>
      </c>
      <c r="H959" s="8" t="s">
        <v>31</v>
      </c>
      <c r="I959" s="8" t="s">
        <v>19</v>
      </c>
      <c r="J959" s="6">
        <v>10</v>
      </c>
      <c r="K959" s="6"/>
      <c r="L959" s="6">
        <f t="shared" si="70"/>
        <v>0</v>
      </c>
      <c r="M959" s="6" t="s">
        <v>57</v>
      </c>
      <c r="N959" s="6">
        <v>10</v>
      </c>
      <c r="O959" s="6">
        <v>1.8</v>
      </c>
      <c r="P959" s="6">
        <v>7.0000000000000007E-2</v>
      </c>
      <c r="Q959" s="6">
        <f t="shared" si="71"/>
        <v>18</v>
      </c>
      <c r="R959" s="6">
        <f t="shared" si="72"/>
        <v>1.2600000000000002</v>
      </c>
      <c r="S959" s="6"/>
      <c r="T959" s="27">
        <f t="shared" si="74"/>
        <v>0.20000000000000284</v>
      </c>
    </row>
    <row r="960" spans="1:23" hidden="1">
      <c r="A960" s="5">
        <f t="shared" si="73"/>
        <v>956</v>
      </c>
      <c r="B960" s="9">
        <v>90.2</v>
      </c>
      <c r="C960" s="9">
        <v>94</v>
      </c>
      <c r="D960" s="6" t="s">
        <v>51</v>
      </c>
      <c r="E960" s="5">
        <v>40</v>
      </c>
      <c r="F960" s="7">
        <v>91.38</v>
      </c>
      <c r="G960" s="7">
        <v>91.381499999999988</v>
      </c>
      <c r="H960" s="8" t="s">
        <v>12</v>
      </c>
      <c r="I960" s="8" t="s">
        <v>15</v>
      </c>
      <c r="J960" s="6">
        <v>1.5</v>
      </c>
      <c r="K960" s="6">
        <v>1</v>
      </c>
      <c r="L960" s="6">
        <f t="shared" si="70"/>
        <v>1.5</v>
      </c>
      <c r="M960" s="6" t="s">
        <v>57</v>
      </c>
      <c r="N960" s="6">
        <v>1.5</v>
      </c>
      <c r="O960" s="6">
        <v>1.8</v>
      </c>
      <c r="P960" s="6">
        <v>7.0000000000000007E-2</v>
      </c>
      <c r="Q960" s="6">
        <f t="shared" si="71"/>
        <v>2.7</v>
      </c>
      <c r="R960" s="6">
        <f t="shared" si="72"/>
        <v>0.18900000000000003</v>
      </c>
      <c r="S960" s="6"/>
      <c r="T960" s="27">
        <f t="shared" si="74"/>
        <v>0.63999999999998636</v>
      </c>
    </row>
    <row r="961" spans="1:20">
      <c r="A961" s="5">
        <f t="shared" si="73"/>
        <v>957</v>
      </c>
      <c r="B961" s="9">
        <v>90.2</v>
      </c>
      <c r="C961" s="9">
        <v>94</v>
      </c>
      <c r="D961" s="6" t="s">
        <v>51</v>
      </c>
      <c r="E961" s="5">
        <v>40</v>
      </c>
      <c r="F961" s="7">
        <v>91.44</v>
      </c>
      <c r="G961" s="7">
        <v>91.447999999999993</v>
      </c>
      <c r="H961" s="8" t="s">
        <v>31</v>
      </c>
      <c r="I961" s="8" t="s">
        <v>19</v>
      </c>
      <c r="J961" s="6">
        <v>8</v>
      </c>
      <c r="K961" s="6"/>
      <c r="L961" s="6">
        <f t="shared" si="70"/>
        <v>0</v>
      </c>
      <c r="M961" s="6" t="s">
        <v>57</v>
      </c>
      <c r="N961" s="6">
        <v>8</v>
      </c>
      <c r="O961" s="6">
        <v>1.8</v>
      </c>
      <c r="P961" s="6">
        <v>7.0000000000000007E-2</v>
      </c>
      <c r="Q961" s="6">
        <f t="shared" si="71"/>
        <v>14.4</v>
      </c>
      <c r="R961" s="6">
        <f t="shared" si="72"/>
        <v>1.0080000000000002</v>
      </c>
      <c r="S961" s="6"/>
      <c r="T961" s="27">
        <f t="shared" si="74"/>
        <v>5.8500000000009322E-2</v>
      </c>
    </row>
    <row r="962" spans="1:20">
      <c r="A962" s="5">
        <f t="shared" si="73"/>
        <v>958</v>
      </c>
      <c r="B962" s="9">
        <v>90.2</v>
      </c>
      <c r="C962" s="9">
        <v>94</v>
      </c>
      <c r="D962" s="6" t="s">
        <v>51</v>
      </c>
      <c r="E962" s="5">
        <v>40</v>
      </c>
      <c r="F962" s="7">
        <v>91.54</v>
      </c>
      <c r="G962" s="7">
        <v>91.544000000000011</v>
      </c>
      <c r="H962" s="8" t="s">
        <v>31</v>
      </c>
      <c r="I962" s="8" t="s">
        <v>19</v>
      </c>
      <c r="J962" s="6">
        <v>4</v>
      </c>
      <c r="K962" s="6"/>
      <c r="L962" s="6">
        <f t="shared" si="70"/>
        <v>0</v>
      </c>
      <c r="M962" s="6" t="s">
        <v>57</v>
      </c>
      <c r="N962" s="6">
        <v>4</v>
      </c>
      <c r="O962" s="6">
        <v>1.8</v>
      </c>
      <c r="P962" s="6">
        <v>7.0000000000000007E-2</v>
      </c>
      <c r="Q962" s="6">
        <f t="shared" si="71"/>
        <v>7.2</v>
      </c>
      <c r="R962" s="6">
        <f t="shared" si="72"/>
        <v>0.50400000000000011</v>
      </c>
      <c r="S962" s="6"/>
      <c r="T962" s="27">
        <f t="shared" si="74"/>
        <v>9.200000000001296E-2</v>
      </c>
    </row>
    <row r="963" spans="1:20">
      <c r="A963" s="5">
        <f t="shared" si="73"/>
        <v>959</v>
      </c>
      <c r="B963" s="9">
        <v>90.2</v>
      </c>
      <c r="C963" s="9">
        <v>94</v>
      </c>
      <c r="D963" s="6" t="s">
        <v>51</v>
      </c>
      <c r="E963" s="5">
        <v>40</v>
      </c>
      <c r="F963" s="7">
        <v>91.64</v>
      </c>
      <c r="G963" s="7">
        <v>91.652000000000001</v>
      </c>
      <c r="H963" s="8" t="s">
        <v>31</v>
      </c>
      <c r="I963" s="8" t="s">
        <v>19</v>
      </c>
      <c r="J963" s="6">
        <v>12</v>
      </c>
      <c r="K963" s="6"/>
      <c r="L963" s="6">
        <f t="shared" si="70"/>
        <v>0</v>
      </c>
      <c r="M963" s="6" t="s">
        <v>57</v>
      </c>
      <c r="N963" s="6">
        <v>12</v>
      </c>
      <c r="O963" s="6">
        <v>1.8</v>
      </c>
      <c r="P963" s="6">
        <v>7.0000000000000007E-2</v>
      </c>
      <c r="Q963" s="6">
        <f t="shared" si="71"/>
        <v>21.6</v>
      </c>
      <c r="R963" s="6">
        <f t="shared" si="72"/>
        <v>1.5120000000000002</v>
      </c>
      <c r="S963" s="6"/>
      <c r="T963" s="27">
        <f t="shared" si="74"/>
        <v>9.5999999999989427E-2</v>
      </c>
    </row>
    <row r="964" spans="1:20">
      <c r="A964" s="5">
        <f t="shared" si="73"/>
        <v>960</v>
      </c>
      <c r="B964" s="9">
        <v>90.2</v>
      </c>
      <c r="C964" s="9">
        <v>94</v>
      </c>
      <c r="D964" s="6" t="s">
        <v>51</v>
      </c>
      <c r="E964" s="5">
        <v>40</v>
      </c>
      <c r="F964" s="7">
        <v>92.92</v>
      </c>
      <c r="G964" s="7">
        <v>92.927999999999997</v>
      </c>
      <c r="H964" s="8" t="s">
        <v>31</v>
      </c>
      <c r="I964" s="8" t="s">
        <v>19</v>
      </c>
      <c r="J964" s="6">
        <v>8</v>
      </c>
      <c r="K964" s="6"/>
      <c r="L964" s="6">
        <f t="shared" si="70"/>
        <v>0</v>
      </c>
      <c r="M964" s="6" t="s">
        <v>57</v>
      </c>
      <c r="N964" s="6">
        <v>8</v>
      </c>
      <c r="O964" s="6">
        <v>1.8</v>
      </c>
      <c r="P964" s="6">
        <v>7.0000000000000007E-2</v>
      </c>
      <c r="Q964" s="6">
        <f t="shared" si="71"/>
        <v>14.4</v>
      </c>
      <c r="R964" s="6">
        <f t="shared" si="72"/>
        <v>1.0080000000000002</v>
      </c>
      <c r="S964" s="6"/>
      <c r="T964" s="27">
        <f t="shared" si="74"/>
        <v>1.2680000000000007</v>
      </c>
    </row>
    <row r="965" spans="1:20" hidden="1">
      <c r="A965" s="5">
        <f t="shared" si="73"/>
        <v>961</v>
      </c>
      <c r="B965" s="9">
        <v>90.2</v>
      </c>
      <c r="C965" s="9">
        <v>94</v>
      </c>
      <c r="D965" s="6" t="s">
        <v>51</v>
      </c>
      <c r="E965" s="5">
        <v>40</v>
      </c>
      <c r="F965" s="7">
        <v>92.924999999999997</v>
      </c>
      <c r="G965" s="7">
        <v>92.935000000000002</v>
      </c>
      <c r="H965" s="8" t="s">
        <v>18</v>
      </c>
      <c r="I965" s="8" t="s">
        <v>15</v>
      </c>
      <c r="J965" s="6">
        <v>10</v>
      </c>
      <c r="K965" s="6">
        <v>1.5</v>
      </c>
      <c r="L965" s="6">
        <f t="shared" ref="L965:L979" si="75">J965*K965</f>
        <v>15</v>
      </c>
      <c r="M965" s="6" t="s">
        <v>57</v>
      </c>
      <c r="N965" s="6">
        <v>10</v>
      </c>
      <c r="O965" s="6">
        <v>1.8</v>
      </c>
      <c r="P965" s="6">
        <v>7.0000000000000007E-2</v>
      </c>
      <c r="Q965" s="6">
        <f t="shared" ref="Q965:Q979" si="76">N965*O965</f>
        <v>18</v>
      </c>
      <c r="R965" s="6">
        <f t="shared" ref="R965:R979" si="77">N965*O965*P965</f>
        <v>1.2600000000000002</v>
      </c>
      <c r="S965" s="6"/>
      <c r="T965" s="27">
        <f t="shared" si="74"/>
        <v>-3.0000000000001137E-3</v>
      </c>
    </row>
    <row r="966" spans="1:20" hidden="1">
      <c r="A966" s="5">
        <f t="shared" si="73"/>
        <v>962</v>
      </c>
      <c r="B966" s="9">
        <v>90.2</v>
      </c>
      <c r="C966" s="9">
        <v>94</v>
      </c>
      <c r="D966" s="6" t="s">
        <v>51</v>
      </c>
      <c r="E966" s="5">
        <v>40</v>
      </c>
      <c r="F966" s="7">
        <v>92.93</v>
      </c>
      <c r="G966" s="7">
        <v>92.940000000000012</v>
      </c>
      <c r="H966" s="8" t="s">
        <v>18</v>
      </c>
      <c r="I966" s="8" t="s">
        <v>19</v>
      </c>
      <c r="J966" s="6">
        <v>10</v>
      </c>
      <c r="K966" s="6">
        <v>1.9</v>
      </c>
      <c r="L966" s="6">
        <f t="shared" si="75"/>
        <v>19</v>
      </c>
      <c r="M966" s="6" t="s">
        <v>57</v>
      </c>
      <c r="N966" s="6">
        <v>10</v>
      </c>
      <c r="O966" s="6">
        <v>1.9</v>
      </c>
      <c r="P966" s="6">
        <v>7.0000000000000007E-2</v>
      </c>
      <c r="Q966" s="6">
        <f t="shared" si="76"/>
        <v>19</v>
      </c>
      <c r="R966" s="6">
        <f t="shared" si="77"/>
        <v>1.33</v>
      </c>
      <c r="S966" s="6"/>
      <c r="T966" s="27">
        <f t="shared" si="74"/>
        <v>-4.9999999999954525E-3</v>
      </c>
    </row>
    <row r="967" spans="1:20" hidden="1">
      <c r="A967" s="5">
        <f t="shared" ref="A967:A979" si="78">A966+1</f>
        <v>963</v>
      </c>
      <c r="B967" s="9">
        <v>90.2</v>
      </c>
      <c r="C967" s="9">
        <v>94</v>
      </c>
      <c r="D967" s="6" t="s">
        <v>51</v>
      </c>
      <c r="E967" s="5">
        <v>40</v>
      </c>
      <c r="F967" s="7">
        <v>92.96</v>
      </c>
      <c r="G967" s="7">
        <v>92.960999999999999</v>
      </c>
      <c r="H967" s="8" t="s">
        <v>12</v>
      </c>
      <c r="I967" s="8" t="s">
        <v>15</v>
      </c>
      <c r="J967" s="6">
        <v>1</v>
      </c>
      <c r="K967" s="6">
        <v>0.5</v>
      </c>
      <c r="L967" s="6">
        <f t="shared" si="75"/>
        <v>0.5</v>
      </c>
      <c r="M967" s="6" t="s">
        <v>57</v>
      </c>
      <c r="N967" s="6">
        <v>1</v>
      </c>
      <c r="O967" s="6">
        <v>1.8</v>
      </c>
      <c r="P967" s="6">
        <v>7.0000000000000007E-2</v>
      </c>
      <c r="Q967" s="6">
        <f t="shared" si="76"/>
        <v>1.8</v>
      </c>
      <c r="R967" s="6">
        <f t="shared" si="77"/>
        <v>0.12600000000000003</v>
      </c>
      <c r="S967" s="6"/>
      <c r="T967" s="27">
        <f t="shared" ref="T967:T979" si="79">F967-G966</f>
        <v>1.999999999998181E-2</v>
      </c>
    </row>
    <row r="968" spans="1:20" hidden="1">
      <c r="A968" s="5">
        <f t="shared" si="78"/>
        <v>964</v>
      </c>
      <c r="B968" s="9">
        <v>90.2</v>
      </c>
      <c r="C968" s="9">
        <v>94</v>
      </c>
      <c r="D968" s="6" t="s">
        <v>51</v>
      </c>
      <c r="E968" s="5">
        <v>40</v>
      </c>
      <c r="F968" s="7">
        <v>93.13</v>
      </c>
      <c r="G968" s="7">
        <v>93.131999999999991</v>
      </c>
      <c r="H968" s="8" t="s">
        <v>12</v>
      </c>
      <c r="I968" s="8" t="s">
        <v>15</v>
      </c>
      <c r="J968" s="6">
        <v>2</v>
      </c>
      <c r="K968" s="6">
        <v>0.2</v>
      </c>
      <c r="L968" s="6">
        <f t="shared" si="75"/>
        <v>0.4</v>
      </c>
      <c r="M968" s="6" t="s">
        <v>57</v>
      </c>
      <c r="N968" s="6">
        <v>2</v>
      </c>
      <c r="O968" s="6">
        <v>1.8</v>
      </c>
      <c r="P968" s="6">
        <v>7.0000000000000007E-2</v>
      </c>
      <c r="Q968" s="6">
        <f t="shared" si="76"/>
        <v>3.6</v>
      </c>
      <c r="R968" s="6">
        <f t="shared" si="77"/>
        <v>0.25200000000000006</v>
      </c>
      <c r="S968" s="6"/>
      <c r="T968" s="27">
        <f t="shared" si="79"/>
        <v>0.16899999999999693</v>
      </c>
    </row>
    <row r="969" spans="1:20" hidden="1">
      <c r="A969" s="5">
        <f t="shared" si="78"/>
        <v>965</v>
      </c>
      <c r="B969" s="9">
        <v>90.2</v>
      </c>
      <c r="C969" s="9">
        <v>94</v>
      </c>
      <c r="D969" s="6" t="s">
        <v>51</v>
      </c>
      <c r="E969" s="5">
        <v>40</v>
      </c>
      <c r="F969" s="7">
        <v>93.135000000000005</v>
      </c>
      <c r="G969" s="7">
        <v>93.136499999999998</v>
      </c>
      <c r="H969" s="8" t="s">
        <v>12</v>
      </c>
      <c r="I969" s="8" t="s">
        <v>15</v>
      </c>
      <c r="J969" s="6">
        <v>1.5</v>
      </c>
      <c r="K969" s="6">
        <v>1</v>
      </c>
      <c r="L969" s="6">
        <f t="shared" si="75"/>
        <v>1.5</v>
      </c>
      <c r="M969" s="6" t="s">
        <v>57</v>
      </c>
      <c r="N969" s="6">
        <v>1.5</v>
      </c>
      <c r="O969" s="6">
        <v>1.8</v>
      </c>
      <c r="P969" s="6">
        <v>7.0000000000000007E-2</v>
      </c>
      <c r="Q969" s="6">
        <f t="shared" si="76"/>
        <v>2.7</v>
      </c>
      <c r="R969" s="6">
        <f t="shared" si="77"/>
        <v>0.18900000000000003</v>
      </c>
      <c r="S969" s="6"/>
      <c r="T969" s="27">
        <f t="shared" si="79"/>
        <v>3.0000000000143245E-3</v>
      </c>
    </row>
    <row r="970" spans="1:20" hidden="1">
      <c r="A970" s="5">
        <f t="shared" si="78"/>
        <v>966</v>
      </c>
      <c r="B970" s="9">
        <v>90.2</v>
      </c>
      <c r="C970" s="9">
        <v>94</v>
      </c>
      <c r="D970" s="6" t="s">
        <v>51</v>
      </c>
      <c r="E970" s="5">
        <v>40</v>
      </c>
      <c r="F970" s="7">
        <v>93.144999999999996</v>
      </c>
      <c r="G970" s="7">
        <v>93.146999999999991</v>
      </c>
      <c r="H970" s="8" t="s">
        <v>12</v>
      </c>
      <c r="I970" s="8" t="s">
        <v>15</v>
      </c>
      <c r="J970" s="6">
        <v>2</v>
      </c>
      <c r="K970" s="6">
        <v>0.6</v>
      </c>
      <c r="L970" s="6">
        <f t="shared" si="75"/>
        <v>1.2</v>
      </c>
      <c r="M970" s="6" t="s">
        <v>57</v>
      </c>
      <c r="N970" s="6">
        <v>2</v>
      </c>
      <c r="O970" s="6">
        <v>1.8</v>
      </c>
      <c r="P970" s="6">
        <v>7.0000000000000007E-2</v>
      </c>
      <c r="Q970" s="6">
        <f t="shared" si="76"/>
        <v>3.6</v>
      </c>
      <c r="R970" s="6">
        <f t="shared" si="77"/>
        <v>0.25200000000000006</v>
      </c>
      <c r="S970" s="6"/>
      <c r="T970" s="27">
        <f t="shared" si="79"/>
        <v>8.4999999999979536E-3</v>
      </c>
    </row>
    <row r="971" spans="1:20" hidden="1">
      <c r="A971" s="5">
        <f t="shared" si="78"/>
        <v>967</v>
      </c>
      <c r="B971" s="9">
        <v>90.2</v>
      </c>
      <c r="C971" s="9">
        <v>94</v>
      </c>
      <c r="D971" s="6" t="s">
        <v>51</v>
      </c>
      <c r="E971" s="5">
        <v>40</v>
      </c>
      <c r="F971" s="7">
        <v>93.15</v>
      </c>
      <c r="G971" s="7">
        <v>93.17</v>
      </c>
      <c r="H971" s="8" t="s">
        <v>18</v>
      </c>
      <c r="I971" s="8" t="s">
        <v>15</v>
      </c>
      <c r="J971" s="6">
        <v>20</v>
      </c>
      <c r="K971" s="6">
        <v>1.5</v>
      </c>
      <c r="L971" s="6">
        <f t="shared" si="75"/>
        <v>30</v>
      </c>
      <c r="M971" s="6" t="s">
        <v>57</v>
      </c>
      <c r="N971" s="6">
        <v>20</v>
      </c>
      <c r="O971" s="6">
        <v>1.8</v>
      </c>
      <c r="P971" s="6">
        <v>7.0000000000000007E-2</v>
      </c>
      <c r="Q971" s="6">
        <f t="shared" si="76"/>
        <v>36</v>
      </c>
      <c r="R971" s="6">
        <f t="shared" si="77"/>
        <v>2.5200000000000005</v>
      </c>
      <c r="S971" s="6"/>
      <c r="T971" s="27">
        <f t="shared" si="79"/>
        <v>3.0000000000143245E-3</v>
      </c>
    </row>
    <row r="972" spans="1:20" hidden="1">
      <c r="A972" s="5">
        <f t="shared" si="78"/>
        <v>968</v>
      </c>
      <c r="B972" s="9">
        <v>90.2</v>
      </c>
      <c r="C972" s="9">
        <v>94</v>
      </c>
      <c r="D972" s="6" t="s">
        <v>51</v>
      </c>
      <c r="E972" s="5">
        <v>40</v>
      </c>
      <c r="F972" s="7">
        <v>93.185000000000002</v>
      </c>
      <c r="G972" s="7">
        <v>93.2</v>
      </c>
      <c r="H972" s="8" t="s">
        <v>18</v>
      </c>
      <c r="I972" s="8" t="s">
        <v>15</v>
      </c>
      <c r="J972" s="6">
        <v>15</v>
      </c>
      <c r="K972" s="6">
        <v>0.5</v>
      </c>
      <c r="L972" s="6">
        <f t="shared" si="75"/>
        <v>7.5</v>
      </c>
      <c r="M972" s="6" t="s">
        <v>57</v>
      </c>
      <c r="N972" s="6">
        <v>15</v>
      </c>
      <c r="O972" s="6">
        <v>1.8</v>
      </c>
      <c r="P972" s="6">
        <v>7.0000000000000007E-2</v>
      </c>
      <c r="Q972" s="6">
        <f t="shared" si="76"/>
        <v>27</v>
      </c>
      <c r="R972" s="6">
        <f t="shared" si="77"/>
        <v>1.8900000000000001</v>
      </c>
      <c r="S972" s="6"/>
      <c r="T972" s="27">
        <f t="shared" si="79"/>
        <v>1.5000000000000568E-2</v>
      </c>
    </row>
    <row r="973" spans="1:20" hidden="1">
      <c r="A973" s="5">
        <f t="shared" si="78"/>
        <v>969</v>
      </c>
      <c r="B973" s="9">
        <v>90.2</v>
      </c>
      <c r="C973" s="9">
        <v>94</v>
      </c>
      <c r="D973" s="6" t="s">
        <v>51</v>
      </c>
      <c r="E973" s="5">
        <v>40</v>
      </c>
      <c r="F973" s="7">
        <v>93.22</v>
      </c>
      <c r="G973" s="7">
        <v>93.25</v>
      </c>
      <c r="H973" s="8" t="s">
        <v>18</v>
      </c>
      <c r="I973" s="8" t="s">
        <v>15</v>
      </c>
      <c r="J973" s="6">
        <v>30</v>
      </c>
      <c r="K973" s="6">
        <v>3.5</v>
      </c>
      <c r="L973" s="6">
        <f t="shared" si="75"/>
        <v>105</v>
      </c>
      <c r="M973" s="6" t="s">
        <v>57</v>
      </c>
      <c r="N973" s="6">
        <v>30</v>
      </c>
      <c r="O973" s="6">
        <v>3.5</v>
      </c>
      <c r="P973" s="6">
        <v>7.0000000000000007E-2</v>
      </c>
      <c r="Q973" s="6">
        <f t="shared" si="76"/>
        <v>105</v>
      </c>
      <c r="R973" s="6">
        <f t="shared" si="77"/>
        <v>7.3500000000000005</v>
      </c>
      <c r="S973" s="6"/>
      <c r="T973" s="27">
        <f t="shared" si="79"/>
        <v>1.9999999999996021E-2</v>
      </c>
    </row>
    <row r="974" spans="1:20" hidden="1">
      <c r="A974" s="5">
        <f t="shared" si="78"/>
        <v>970</v>
      </c>
      <c r="B974" s="9">
        <v>90.2</v>
      </c>
      <c r="C974" s="9">
        <v>94</v>
      </c>
      <c r="D974" s="6" t="s">
        <v>51</v>
      </c>
      <c r="E974" s="5">
        <v>40</v>
      </c>
      <c r="F974" s="7">
        <v>93.27</v>
      </c>
      <c r="G974" s="7">
        <v>93.28</v>
      </c>
      <c r="H974" s="8" t="s">
        <v>18</v>
      </c>
      <c r="I974" s="8" t="s">
        <v>15</v>
      </c>
      <c r="J974" s="6">
        <v>10</v>
      </c>
      <c r="K974" s="6">
        <v>1</v>
      </c>
      <c r="L974" s="6">
        <f t="shared" si="75"/>
        <v>10</v>
      </c>
      <c r="M974" s="6" t="s">
        <v>57</v>
      </c>
      <c r="N974" s="6">
        <v>10</v>
      </c>
      <c r="O974" s="6">
        <v>1.8</v>
      </c>
      <c r="P974" s="6">
        <v>7.0000000000000007E-2</v>
      </c>
      <c r="Q974" s="6">
        <f t="shared" si="76"/>
        <v>18</v>
      </c>
      <c r="R974" s="6">
        <f t="shared" si="77"/>
        <v>1.2600000000000002</v>
      </c>
      <c r="S974" s="6"/>
      <c r="T974" s="27">
        <f t="shared" si="79"/>
        <v>1.9999999999996021E-2</v>
      </c>
    </row>
    <row r="975" spans="1:20" hidden="1">
      <c r="A975" s="5">
        <f t="shared" si="78"/>
        <v>971</v>
      </c>
      <c r="B975" s="9">
        <v>90.2</v>
      </c>
      <c r="C975" s="9">
        <v>94</v>
      </c>
      <c r="D975" s="6" t="s">
        <v>51</v>
      </c>
      <c r="E975" s="5">
        <v>40</v>
      </c>
      <c r="F975" s="7">
        <v>93.27</v>
      </c>
      <c r="G975" s="7">
        <v>93.3</v>
      </c>
      <c r="H975" s="8" t="s">
        <v>31</v>
      </c>
      <c r="I975" s="8" t="s">
        <v>15</v>
      </c>
      <c r="J975" s="6">
        <v>30</v>
      </c>
      <c r="K975" s="6">
        <v>0.5</v>
      </c>
      <c r="L975" s="6">
        <f t="shared" si="75"/>
        <v>15</v>
      </c>
      <c r="M975" s="6" t="s">
        <v>57</v>
      </c>
      <c r="N975" s="6">
        <v>30</v>
      </c>
      <c r="O975" s="6">
        <v>1.8</v>
      </c>
      <c r="P975" s="6">
        <v>7.0000000000000007E-2</v>
      </c>
      <c r="Q975" s="6">
        <f t="shared" si="76"/>
        <v>54</v>
      </c>
      <c r="R975" s="6">
        <f t="shared" si="77"/>
        <v>3.7800000000000002</v>
      </c>
      <c r="S975" s="6"/>
      <c r="T975" s="27">
        <f t="shared" si="79"/>
        <v>-1.0000000000005116E-2</v>
      </c>
    </row>
    <row r="976" spans="1:20" hidden="1">
      <c r="A976" s="5">
        <f t="shared" si="78"/>
        <v>972</v>
      </c>
      <c r="B976" s="9">
        <v>90.2</v>
      </c>
      <c r="C976" s="9">
        <v>94</v>
      </c>
      <c r="D976" s="6" t="s">
        <v>51</v>
      </c>
      <c r="E976" s="5">
        <v>40</v>
      </c>
      <c r="F976" s="7">
        <v>93.4</v>
      </c>
      <c r="G976" s="7">
        <v>93.401499999999999</v>
      </c>
      <c r="H976" s="8" t="s">
        <v>31</v>
      </c>
      <c r="I976" s="8" t="s">
        <v>19</v>
      </c>
      <c r="J976" s="6">
        <v>1.5</v>
      </c>
      <c r="K976" s="6">
        <v>1</v>
      </c>
      <c r="L976" s="6">
        <f t="shared" si="75"/>
        <v>1.5</v>
      </c>
      <c r="M976" s="6" t="s">
        <v>57</v>
      </c>
      <c r="N976" s="6">
        <v>1.5</v>
      </c>
      <c r="O976" s="6">
        <v>1.8</v>
      </c>
      <c r="P976" s="6">
        <v>7.0000000000000007E-2</v>
      </c>
      <c r="Q976" s="6">
        <f t="shared" si="76"/>
        <v>2.7</v>
      </c>
      <c r="R976" s="6">
        <f t="shared" si="77"/>
        <v>0.18900000000000003</v>
      </c>
      <c r="S976" s="6"/>
      <c r="T976" s="27">
        <f t="shared" si="79"/>
        <v>0.10000000000000853</v>
      </c>
    </row>
    <row r="977" spans="1:20" hidden="1">
      <c r="A977" s="5">
        <f t="shared" si="78"/>
        <v>973</v>
      </c>
      <c r="B977" s="9">
        <v>90.2</v>
      </c>
      <c r="C977" s="9">
        <v>94</v>
      </c>
      <c r="D977" s="6" t="s">
        <v>51</v>
      </c>
      <c r="E977" s="5">
        <v>40</v>
      </c>
      <c r="F977" s="7">
        <v>93.49</v>
      </c>
      <c r="G977" s="7">
        <v>93.491</v>
      </c>
      <c r="H977" s="8" t="s">
        <v>12</v>
      </c>
      <c r="I977" s="8" t="s">
        <v>19</v>
      </c>
      <c r="J977" s="6">
        <v>1</v>
      </c>
      <c r="K977" s="6">
        <v>0.5</v>
      </c>
      <c r="L977" s="6">
        <f t="shared" si="75"/>
        <v>0.5</v>
      </c>
      <c r="M977" s="6" t="s">
        <v>57</v>
      </c>
      <c r="N977" s="6">
        <v>1</v>
      </c>
      <c r="O977" s="6">
        <v>1.8</v>
      </c>
      <c r="P977" s="6">
        <v>7.0000000000000007E-2</v>
      </c>
      <c r="Q977" s="6">
        <f t="shared" si="76"/>
        <v>1.8</v>
      </c>
      <c r="R977" s="6">
        <f t="shared" si="77"/>
        <v>0.12600000000000003</v>
      </c>
      <c r="S977" s="6"/>
      <c r="T977" s="27">
        <f t="shared" si="79"/>
        <v>8.8499999999996248E-2</v>
      </c>
    </row>
    <row r="978" spans="1:20" ht="15" thickBot="1">
      <c r="A978" s="5">
        <f t="shared" si="78"/>
        <v>974</v>
      </c>
      <c r="B978" s="9">
        <v>90.2</v>
      </c>
      <c r="C978" s="9">
        <v>94</v>
      </c>
      <c r="D978" s="6" t="s">
        <v>51</v>
      </c>
      <c r="E978" s="5">
        <v>40</v>
      </c>
      <c r="F978" s="7">
        <v>93.53</v>
      </c>
      <c r="G978" s="7">
        <v>93.542000000000002</v>
      </c>
      <c r="H978" s="8" t="s">
        <v>31</v>
      </c>
      <c r="I978" s="8" t="s">
        <v>19</v>
      </c>
      <c r="J978" s="6">
        <v>12</v>
      </c>
      <c r="K978" s="6"/>
      <c r="L978" s="6">
        <f t="shared" si="75"/>
        <v>0</v>
      </c>
      <c r="M978" s="6" t="s">
        <v>57</v>
      </c>
      <c r="N978" s="6">
        <v>12</v>
      </c>
      <c r="O978" s="6">
        <v>1.8</v>
      </c>
      <c r="P978" s="6">
        <v>7.0000000000000007E-2</v>
      </c>
      <c r="Q978" s="6">
        <f t="shared" si="76"/>
        <v>21.6</v>
      </c>
      <c r="R978" s="6">
        <f t="shared" si="77"/>
        <v>1.5120000000000002</v>
      </c>
      <c r="S978" s="6"/>
      <c r="T978" s="27">
        <f t="shared" si="79"/>
        <v>3.9000000000001478E-2</v>
      </c>
    </row>
    <row r="979" spans="1:20" ht="15" hidden="1" thickBot="1">
      <c r="A979" s="5">
        <f t="shared" si="78"/>
        <v>975</v>
      </c>
      <c r="B979" s="9">
        <v>90.2</v>
      </c>
      <c r="C979" s="9">
        <v>94</v>
      </c>
      <c r="D979" s="6" t="s">
        <v>51</v>
      </c>
      <c r="E979" s="5">
        <v>40</v>
      </c>
      <c r="F979" s="7">
        <v>93.54</v>
      </c>
      <c r="G979" s="7">
        <v>93.555000000000007</v>
      </c>
      <c r="H979" s="8" t="s">
        <v>18</v>
      </c>
      <c r="I979" s="8" t="s">
        <v>15</v>
      </c>
      <c r="J979" s="6">
        <v>15</v>
      </c>
      <c r="K979" s="6">
        <v>3.5</v>
      </c>
      <c r="L979" s="6">
        <f t="shared" si="75"/>
        <v>52.5</v>
      </c>
      <c r="M979" s="6" t="s">
        <v>57</v>
      </c>
      <c r="N979" s="6">
        <v>15</v>
      </c>
      <c r="O979" s="6">
        <v>3.5</v>
      </c>
      <c r="P979" s="6">
        <v>7.0000000000000007E-2</v>
      </c>
      <c r="Q979" s="6">
        <f t="shared" si="76"/>
        <v>52.5</v>
      </c>
      <c r="R979" s="6">
        <f t="shared" si="77"/>
        <v>3.6750000000000003</v>
      </c>
      <c r="S979" s="6"/>
      <c r="T979" s="27">
        <f t="shared" si="79"/>
        <v>-1.9999999999953388E-3</v>
      </c>
    </row>
    <row r="980" spans="1:20" ht="16" thickBot="1">
      <c r="A980" s="22" t="s">
        <v>59</v>
      </c>
      <c r="B980" s="23"/>
      <c r="C980" s="23"/>
      <c r="D980" s="23"/>
      <c r="E980" s="23"/>
      <c r="F980" s="23"/>
      <c r="G980" s="23"/>
      <c r="H980" s="23"/>
      <c r="I980" s="23"/>
      <c r="J980" s="23">
        <f>SUM(J5:J979)</f>
        <v>20016.400000000016</v>
      </c>
      <c r="K980" s="23"/>
      <c r="L980" s="20">
        <f>SUM(L5:L979)</f>
        <v>58850.679999999993</v>
      </c>
      <c r="M980" s="20"/>
      <c r="N980" s="20"/>
      <c r="O980" s="20"/>
      <c r="P980" s="20"/>
      <c r="Q980" s="28">
        <f>SUM(Q5:Q979)</f>
        <v>63341.270000000026</v>
      </c>
      <c r="R980" s="25">
        <f>SUM(R5:R979)</f>
        <v>4433.8889000000081</v>
      </c>
      <c r="S980" s="26"/>
    </row>
    <row r="981" spans="1:20">
      <c r="R981" s="31">
        <f>SUMIFS(R5:R979,N5:N979,"&lt;"&amp;20)</f>
        <v>676.59199999999873</v>
      </c>
    </row>
    <row r="982" spans="1:20">
      <c r="Q982" s="55">
        <f>56*8.75*1000</f>
        <v>490000</v>
      </c>
    </row>
    <row r="983" spans="1:20">
      <c r="Q983" s="27">
        <f>Q980/Q982</f>
        <v>0.12926789795918373</v>
      </c>
    </row>
    <row r="1056" spans="18:18">
      <c r="R1056" s="24"/>
    </row>
  </sheetData>
  <autoFilter ref="A4:S983" xr:uid="{00000000-0001-0000-0200-000000000000}">
    <filterColumn colId="10">
      <filters blank="1"/>
    </filterColumn>
  </autoFilter>
  <sortState xmlns:xlrd2="http://schemas.microsoft.com/office/spreadsheetml/2017/richdata2" ref="B5:S979">
    <sortCondition ref="F5:F979"/>
  </sortState>
  <mergeCells count="22">
    <mergeCell ref="A1:S1"/>
    <mergeCell ref="M2:M4"/>
    <mergeCell ref="E2:E4"/>
    <mergeCell ref="Q3:Q4"/>
    <mergeCell ref="P3:P4"/>
    <mergeCell ref="J2:L2"/>
    <mergeCell ref="N2:R2"/>
    <mergeCell ref="N3:N4"/>
    <mergeCell ref="O3:O4"/>
    <mergeCell ref="R3:R4"/>
    <mergeCell ref="F3:G3"/>
    <mergeCell ref="J3:J4"/>
    <mergeCell ref="H2:H4"/>
    <mergeCell ref="I2:I4"/>
    <mergeCell ref="B3:C3"/>
    <mergeCell ref="F2:G2"/>
    <mergeCell ref="K3:K4"/>
    <mergeCell ref="L3:L4"/>
    <mergeCell ref="A2:A4"/>
    <mergeCell ref="D2:D4"/>
    <mergeCell ref="S3:S4"/>
    <mergeCell ref="B2:C2"/>
  </mergeCells>
  <conditionalFormatting sqref="T6:T979">
    <cfRule type="cellIs" dxfId="0" priority="1"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LHS</vt:lpstr>
      <vt:lpstr>RHS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Satyanarayan Gurjar</dc:creator>
  <cp:lastModifiedBy>Vinay Jindal</cp:lastModifiedBy>
  <dcterms:created xsi:type="dcterms:W3CDTF">2026-03-23T05:54:00Z</dcterms:created>
  <dcterms:modified xsi:type="dcterms:W3CDTF">2026-04-07T12:00:35Z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B8DE5EA3B2884D0483CD0037CA9360AD_13</vt:lpwstr>
  </property>
  <property fmtid="{D5CDD505-2E9C-101B-9397-08002B2CF9AE}" pid="3" name="KSOProductBuildVer">
    <vt:lpwstr>1033-12.2.0.23155</vt:lpwstr>
  </property>
</Properties>
</file>